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600" windowWidth="21840" windowHeight="11700"/>
  </bookViews>
  <sheets>
    <sheet name="21-18-14-15-15" sheetId="1" r:id="rId1"/>
  </sheets>
  <calcPr calcId="145621"/>
</workbook>
</file>

<file path=xl/calcChain.xml><?xml version="1.0" encoding="utf-8"?>
<calcChain xmlns="http://schemas.openxmlformats.org/spreadsheetml/2006/main">
  <c r="X20" i="1" l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AU10" i="1"/>
  <c r="R6" i="1" l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AV13" i="1" l="1"/>
  <c r="AZ13" i="1"/>
  <c r="BD13" i="1"/>
  <c r="BH13" i="1"/>
  <c r="AW13" i="1"/>
  <c r="BA13" i="1"/>
  <c r="BE13" i="1"/>
  <c r="BI13" i="1"/>
  <c r="AX13" i="1"/>
  <c r="BB13" i="1"/>
  <c r="BF13" i="1"/>
  <c r="AU13" i="1"/>
  <c r="AY13" i="1"/>
  <c r="BC13" i="1"/>
  <c r="BG13" i="1"/>
  <c r="BA16" i="1"/>
  <c r="BI16" i="1"/>
  <c r="BG16" i="1"/>
  <c r="AX16" i="1"/>
  <c r="BB16" i="1"/>
  <c r="BC16" i="1"/>
  <c r="AU16" i="1"/>
  <c r="AY16" i="1"/>
  <c r="AV16" i="1"/>
  <c r="AZ16" i="1"/>
  <c r="BD16" i="1"/>
  <c r="BH16" i="1"/>
  <c r="AW16" i="1"/>
  <c r="BE16" i="1"/>
  <c r="BF16" i="1"/>
  <c r="AX14" i="1"/>
  <c r="BB14" i="1"/>
  <c r="BF14" i="1"/>
  <c r="AW14" i="1"/>
  <c r="BI14" i="1"/>
  <c r="AU14" i="1"/>
  <c r="AY14" i="1"/>
  <c r="BC14" i="1"/>
  <c r="BG14" i="1"/>
  <c r="BA14" i="1"/>
  <c r="AV14" i="1"/>
  <c r="AZ14" i="1"/>
  <c r="BD14" i="1"/>
  <c r="BH14" i="1"/>
  <c r="BE14" i="1"/>
  <c r="AX22" i="1"/>
  <c r="BB22" i="1"/>
  <c r="BF22" i="1"/>
  <c r="AW22" i="1"/>
  <c r="BI22" i="1"/>
  <c r="AU22" i="1"/>
  <c r="AY22" i="1"/>
  <c r="BC22" i="1"/>
  <c r="BG22" i="1"/>
  <c r="BE22" i="1"/>
  <c r="AV22" i="1"/>
  <c r="AZ22" i="1"/>
  <c r="BD22" i="1"/>
  <c r="BH22" i="1"/>
  <c r="BA22" i="1"/>
  <c r="AX26" i="1"/>
  <c r="BB26" i="1"/>
  <c r="BF26" i="1"/>
  <c r="AW26" i="1"/>
  <c r="BI26" i="1"/>
  <c r="AU26" i="1"/>
  <c r="AY26" i="1"/>
  <c r="BC26" i="1"/>
  <c r="BG26" i="1"/>
  <c r="BE26" i="1"/>
  <c r="AV26" i="1"/>
  <c r="AZ26" i="1"/>
  <c r="BD26" i="1"/>
  <c r="BH26" i="1"/>
  <c r="BA26" i="1"/>
  <c r="AU19" i="1"/>
  <c r="AY19" i="1"/>
  <c r="BC19" i="1"/>
  <c r="BG19" i="1"/>
  <c r="AX19" i="1"/>
  <c r="AV19" i="1"/>
  <c r="AZ19" i="1"/>
  <c r="BD19" i="1"/>
  <c r="BH19" i="1"/>
  <c r="BB19" i="1"/>
  <c r="AW19" i="1"/>
  <c r="BA19" i="1"/>
  <c r="BE19" i="1"/>
  <c r="BI19" i="1"/>
  <c r="BF19" i="1"/>
  <c r="AU23" i="1"/>
  <c r="AY23" i="1"/>
  <c r="BC23" i="1"/>
  <c r="BG23" i="1"/>
  <c r="BF23" i="1"/>
  <c r="AV23" i="1"/>
  <c r="AZ23" i="1"/>
  <c r="BD23" i="1"/>
  <c r="BH23" i="1"/>
  <c r="BB23" i="1"/>
  <c r="AW23" i="1"/>
  <c r="BA23" i="1"/>
  <c r="BE23" i="1"/>
  <c r="BI23" i="1"/>
  <c r="AX23" i="1"/>
  <c r="AV12" i="1"/>
  <c r="AZ12" i="1"/>
  <c r="BD12" i="1"/>
  <c r="BH12" i="1"/>
  <c r="AW12" i="1"/>
  <c r="BE12" i="1"/>
  <c r="BF12" i="1"/>
  <c r="BG12" i="1"/>
  <c r="BA12" i="1"/>
  <c r="BI12" i="1"/>
  <c r="AU12" i="1"/>
  <c r="BC12" i="1"/>
  <c r="AX12" i="1"/>
  <c r="BB12" i="1"/>
  <c r="AY12" i="1"/>
  <c r="AU15" i="1"/>
  <c r="AY15" i="1"/>
  <c r="BC15" i="1"/>
  <c r="BG15" i="1"/>
  <c r="BF15" i="1"/>
  <c r="AV15" i="1"/>
  <c r="AZ15" i="1"/>
  <c r="BD15" i="1"/>
  <c r="BH15" i="1"/>
  <c r="AX15" i="1"/>
  <c r="AW15" i="1"/>
  <c r="BA15" i="1"/>
  <c r="BE15" i="1"/>
  <c r="BI15" i="1"/>
  <c r="BB15" i="1"/>
  <c r="AW17" i="1"/>
  <c r="BA17" i="1"/>
  <c r="BE17" i="1"/>
  <c r="BI17" i="1"/>
  <c r="BD17" i="1"/>
  <c r="AX17" i="1"/>
  <c r="BB17" i="1"/>
  <c r="BF17" i="1"/>
  <c r="AV17" i="1"/>
  <c r="BH17" i="1"/>
  <c r="AU17" i="1"/>
  <c r="AY17" i="1"/>
  <c r="BC17" i="1"/>
  <c r="BG17" i="1"/>
  <c r="AZ17" i="1"/>
  <c r="AX18" i="1"/>
  <c r="BB18" i="1"/>
  <c r="BF18" i="1"/>
  <c r="BA18" i="1"/>
  <c r="AU18" i="1"/>
  <c r="AY18" i="1"/>
  <c r="BC18" i="1"/>
  <c r="BG18" i="1"/>
  <c r="BE18" i="1"/>
  <c r="AV18" i="1"/>
  <c r="AZ18" i="1"/>
  <c r="BD18" i="1"/>
  <c r="BH18" i="1"/>
  <c r="AW18" i="1"/>
  <c r="BI18" i="1"/>
  <c r="AV20" i="1"/>
  <c r="AZ20" i="1"/>
  <c r="BD20" i="1"/>
  <c r="BH20" i="1"/>
  <c r="AU20" i="1"/>
  <c r="BC20" i="1"/>
  <c r="AW20" i="1"/>
  <c r="BA20" i="1"/>
  <c r="BE20" i="1"/>
  <c r="BI20" i="1"/>
  <c r="AY20" i="1"/>
  <c r="AX20" i="1"/>
  <c r="BB20" i="1"/>
  <c r="BF20" i="1"/>
  <c r="BG20" i="1"/>
  <c r="AW21" i="1"/>
  <c r="BA21" i="1"/>
  <c r="BE21" i="1"/>
  <c r="BI21" i="1"/>
  <c r="BD21" i="1"/>
  <c r="AX21" i="1"/>
  <c r="BB21" i="1"/>
  <c r="BF21" i="1"/>
  <c r="AV21" i="1"/>
  <c r="BH21" i="1"/>
  <c r="AU21" i="1"/>
  <c r="AY21" i="1"/>
  <c r="BC21" i="1"/>
  <c r="BG21" i="1"/>
  <c r="AZ21" i="1"/>
  <c r="AW25" i="1"/>
  <c r="BA25" i="1"/>
  <c r="BE25" i="1"/>
  <c r="BI25" i="1"/>
  <c r="BD25" i="1"/>
  <c r="AX25" i="1"/>
  <c r="BB25" i="1"/>
  <c r="BF25" i="1"/>
  <c r="AV25" i="1"/>
  <c r="BH25" i="1"/>
  <c r="AU25" i="1"/>
  <c r="AY25" i="1"/>
  <c r="BC25" i="1"/>
  <c r="BG25" i="1"/>
  <c r="AZ25" i="1"/>
  <c r="AV24" i="1"/>
  <c r="AZ24" i="1"/>
  <c r="BD24" i="1"/>
  <c r="BH24" i="1"/>
  <c r="BC24" i="1"/>
  <c r="AW24" i="1"/>
  <c r="BA24" i="1"/>
  <c r="BE24" i="1"/>
  <c r="BI24" i="1"/>
  <c r="AY24" i="1"/>
  <c r="AX24" i="1"/>
  <c r="BB24" i="1"/>
  <c r="BF24" i="1"/>
  <c r="AU24" i="1"/>
  <c r="BG24" i="1"/>
  <c r="U13" i="1" l="1"/>
  <c r="U16" i="1"/>
  <c r="U24" i="1"/>
  <c r="U21" i="1"/>
  <c r="U25" i="1"/>
  <c r="U20" i="1"/>
  <c r="U17" i="1"/>
  <c r="U26" i="1"/>
  <c r="U15" i="1"/>
  <c r="U12" i="1"/>
  <c r="U19" i="1"/>
  <c r="U14" i="1"/>
  <c r="U18" i="1"/>
  <c r="U23" i="1"/>
  <c r="U22" i="1"/>
  <c r="X7" i="1" l="1"/>
  <c r="AA7" i="1"/>
  <c r="Z7" i="1"/>
  <c r="AB7" i="1"/>
  <c r="Y7" i="1"/>
  <c r="X23" i="1" l="1"/>
  <c r="X26" i="1" s="1"/>
  <c r="X25" i="1" s="1"/>
</calcChain>
</file>

<file path=xl/sharedStrings.xml><?xml version="1.0" encoding="utf-8"?>
<sst xmlns="http://schemas.openxmlformats.org/spreadsheetml/2006/main" count="14" uniqueCount="14">
  <si>
    <t>DIGITE 21 DEZENAS</t>
  </si>
  <si>
    <t>JG</t>
  </si>
  <si>
    <t>PONTOS</t>
  </si>
  <si>
    <t>CONFERIDOR</t>
  </si>
  <si>
    <t>PLANILHAS LOTOCERTA</t>
  </si>
  <si>
    <t>ACERTOS ENTRE AS 21</t>
  </si>
  <si>
    <t>PONTUAÇÃO</t>
  </si>
  <si>
    <t>VALOR DOS PRÊMIOS</t>
  </si>
  <si>
    <t>VALOR DE CADA APOSTA</t>
  </si>
  <si>
    <t>INVESTIMENTO</t>
  </si>
  <si>
    <t>TOTAL DE PRÊMIOS</t>
  </si>
  <si>
    <t>PLANILHA REDUÇÃO 21 PARA 18 DEZENAS - GARANTIA DE 14 ACERTOS ACERTANDO 15</t>
  </si>
  <si>
    <t>FECHAMENTO COM 18 DEZENAS</t>
  </si>
  <si>
    <t>DISTRIBUIÇÃO GRATUITA -  WWW.LOTOCERTA.COM.BR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</si>
</sst>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00"/>
  </numFmts>
  <fonts count="8" x14ac:knownFonts="1">
    <font>
      <sz val="11"/>
      <color rgb="FF000000"/>
      <name val="Calibri"/>
    </font>
    <font>
      <sz val="11"/>
      <color rgb="FF000000"/>
      <name val="Calibri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7196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4" fillId="7" borderId="6" xfId="2" applyFont="1" applyFill="1" applyBorder="1" applyAlignment="1" applyProtection="1">
      <alignment horizontal="center" vertical="center"/>
      <protection hidden="1"/>
    </xf>
    <xf numFmtId="0" fontId="4" fillId="7" borderId="7" xfId="2" applyFont="1" applyFill="1" applyBorder="1" applyAlignment="1" applyProtection="1">
      <alignment horizontal="center" vertical="center"/>
      <protection hidden="1"/>
    </xf>
    <xf numFmtId="0" fontId="5" fillId="7" borderId="1" xfId="0" applyFont="1" applyFill="1" applyBorder="1" applyAlignment="1" applyProtection="1">
      <alignment horizontal="center" vertical="center"/>
      <protection hidden="1"/>
    </xf>
    <xf numFmtId="0" fontId="4" fillId="7" borderId="8" xfId="2" applyFont="1" applyFill="1" applyBorder="1" applyAlignment="1" applyProtection="1">
      <alignment horizontal="center" vertical="center"/>
      <protection hidden="1"/>
    </xf>
    <xf numFmtId="0" fontId="4" fillId="7" borderId="5" xfId="2" applyFont="1" applyFill="1" applyBorder="1" applyAlignment="1" applyProtection="1">
      <alignment horizontal="center" vertical="center"/>
      <protection hidden="1"/>
    </xf>
    <xf numFmtId="0" fontId="2" fillId="7" borderId="2" xfId="0" applyFont="1" applyFill="1" applyBorder="1" applyAlignment="1" applyProtection="1">
      <alignment horizontal="center"/>
      <protection hidden="1"/>
    </xf>
    <xf numFmtId="0" fontId="2" fillId="7" borderId="3" xfId="0" applyFont="1" applyFill="1" applyBorder="1" applyAlignment="1" applyProtection="1">
      <alignment horizontal="center"/>
      <protection hidden="1"/>
    </xf>
    <xf numFmtId="0" fontId="2" fillId="7" borderId="4" xfId="0" applyFont="1" applyFill="1" applyBorder="1" applyAlignment="1" applyProtection="1">
      <alignment horizontal="center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2" fillId="7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9" borderId="1" xfId="0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8" borderId="1" xfId="0" applyFill="1" applyBorder="1" applyAlignment="1" applyProtection="1">
      <alignment horizontal="center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3" xfId="0" applyFont="1" applyFill="1" applyBorder="1" applyAlignment="1" applyProtection="1">
      <alignment horizontal="center" vertical="center"/>
      <protection hidden="1"/>
    </xf>
    <xf numFmtId="0" fontId="6" fillId="6" borderId="4" xfId="0" applyFont="1" applyFill="1" applyBorder="1" applyAlignment="1" applyProtection="1">
      <alignment horizontal="center" vertical="center"/>
      <protection hidden="1"/>
    </xf>
    <xf numFmtId="164" fontId="0" fillId="0" borderId="1" xfId="0" applyNumberFormat="1" applyFill="1" applyBorder="1" applyAlignment="1" applyProtection="1">
      <alignment horizontal="center" vertical="center"/>
      <protection hidden="1"/>
    </xf>
    <xf numFmtId="44" fontId="2" fillId="7" borderId="1" xfId="1" applyFont="1" applyFill="1" applyBorder="1" applyAlignment="1" applyProtection="1">
      <alignment horizontal="center"/>
      <protection hidden="1"/>
    </xf>
    <xf numFmtId="0" fontId="2" fillId="7" borderId="1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/>
      <protection hidden="1"/>
    </xf>
    <xf numFmtId="0" fontId="0" fillId="10" borderId="2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44" fontId="0" fillId="0" borderId="1" xfId="0" applyNumberFormat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7" fillId="0" borderId="1" xfId="2" applyBorder="1" applyAlignment="1" applyProtection="1">
      <alignment horizontal="center"/>
      <protection hidden="1"/>
    </xf>
    <xf numFmtId="164" fontId="0" fillId="0" borderId="1" xfId="0" applyNumberFormat="1" applyBorder="1" applyAlignment="1" applyProtection="1">
      <alignment horizontal="center"/>
      <protection locked="0" hidden="1"/>
    </xf>
    <xf numFmtId="164" fontId="0" fillId="0" borderId="1" xfId="0" applyNumberFormat="1" applyFill="1" applyBorder="1" applyAlignment="1" applyProtection="1">
      <alignment horizontal="center" vertical="center"/>
      <protection locked="0" hidden="1"/>
    </xf>
    <xf numFmtId="44" fontId="0" fillId="0" borderId="1" xfId="1" applyFont="1" applyBorder="1" applyAlignment="1" applyProtection="1">
      <alignment horizontal="center"/>
      <protection locked="0" hidden="1"/>
    </xf>
  </cellXfs>
  <cellStyles count="3">
    <cellStyle name="Hiperlink" xfId="2" builtinId="8"/>
    <cellStyle name="Moeda" xfId="1" builtinId="4"/>
    <cellStyle name="Normal" xfId="0" builtinId="0"/>
  </cellStyles>
  <dxfs count="10"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/>
  <colors>
    <mruColors>
      <color rgb="FF97196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otocerta.com.br/" TargetMode="External"/><Relationship Id="rId1" Type="http://schemas.openxmlformats.org/officeDocument/2006/relationships/hyperlink" Target="https://www.lotocerta.com.br/criar-uma-conta-lotocer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8"/>
  <sheetViews>
    <sheetView showGridLines="0" showRowColHeaders="0" tabSelected="1" workbookViewId="0">
      <selection activeCell="AM11" sqref="AM11"/>
    </sheetView>
  </sheetViews>
  <sheetFormatPr defaultColWidth="4.7109375" defaultRowHeight="15.95" customHeight="1" x14ac:dyDescent="0.25"/>
  <cols>
    <col min="1" max="16384" width="4.7109375" style="1"/>
  </cols>
  <sheetData>
    <row r="1" spans="1:61" ht="15.95" customHeight="1" x14ac:dyDescent="0.25">
      <c r="AC1" s="2"/>
    </row>
    <row r="2" spans="1:61" ht="15.95" customHeight="1" x14ac:dyDescent="0.25">
      <c r="A2" s="3"/>
      <c r="B2" s="4" t="s">
        <v>4</v>
      </c>
      <c r="C2" s="5"/>
      <c r="D2" s="5"/>
      <c r="E2" s="5"/>
      <c r="F2" s="5"/>
      <c r="G2" s="5"/>
      <c r="H2" s="5"/>
      <c r="I2" s="5"/>
      <c r="J2" s="6" t="s">
        <v>11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3"/>
    </row>
    <row r="3" spans="1:61" ht="15.95" customHeight="1" x14ac:dyDescent="0.25">
      <c r="A3" s="3"/>
      <c r="B3" s="7"/>
      <c r="C3" s="8"/>
      <c r="D3" s="8"/>
      <c r="E3" s="8"/>
      <c r="F3" s="8"/>
      <c r="G3" s="8"/>
      <c r="H3" s="8"/>
      <c r="I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3"/>
    </row>
    <row r="5" spans="1:61" ht="15.95" customHeight="1" x14ac:dyDescent="0.25">
      <c r="B5" s="9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  <c r="R5" s="12" t="s">
        <v>5</v>
      </c>
      <c r="S5" s="12"/>
      <c r="T5" s="12"/>
      <c r="U5" s="12"/>
      <c r="V5" s="12"/>
      <c r="W5" s="13"/>
      <c r="X5" s="14" t="s">
        <v>6</v>
      </c>
      <c r="Y5" s="14"/>
      <c r="Z5" s="14"/>
      <c r="AA5" s="14"/>
      <c r="AB5" s="14"/>
      <c r="AC5" s="15"/>
    </row>
    <row r="6" spans="1:61" ht="15.95" customHeight="1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R6" s="16">
        <f>SUMIF(AU10:BI10,1)</f>
        <v>0</v>
      </c>
      <c r="S6" s="16"/>
      <c r="T6" s="16"/>
      <c r="U6" s="16"/>
      <c r="V6" s="16"/>
      <c r="W6" s="13"/>
      <c r="X6" s="17">
        <v>11</v>
      </c>
      <c r="Y6" s="18">
        <v>12</v>
      </c>
      <c r="Z6" s="19">
        <v>13</v>
      </c>
      <c r="AA6" s="20">
        <v>14</v>
      </c>
      <c r="AB6" s="21">
        <v>15</v>
      </c>
      <c r="AC6" s="15"/>
    </row>
    <row r="7" spans="1:61" ht="15.95" customHeight="1" x14ac:dyDescent="0.25">
      <c r="X7" s="22">
        <f>COUNTIF(U12:V26,11)</f>
        <v>0</v>
      </c>
      <c r="Y7" s="22">
        <f>COUNTIF(U12:V26,12)</f>
        <v>0</v>
      </c>
      <c r="Z7" s="22">
        <f>COUNTIF(U12:V26,13)</f>
        <v>0</v>
      </c>
      <c r="AA7" s="22">
        <f>COUNTIF(U12:V26,14)</f>
        <v>0</v>
      </c>
      <c r="AB7" s="22">
        <f>COUNTIF(U12:V26,15)</f>
        <v>0</v>
      </c>
    </row>
    <row r="8" spans="1:61" ht="15.95" customHeight="1" x14ac:dyDescent="0.25">
      <c r="B8" s="23" t="s">
        <v>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5"/>
      <c r="AC8" s="15"/>
      <c r="AD8" s="15"/>
      <c r="AE8" s="15"/>
      <c r="AF8" s="15"/>
      <c r="AG8" s="15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61" ht="15.95" customHeight="1" x14ac:dyDescent="0.25">
      <c r="B9" s="36">
        <v>1</v>
      </c>
      <c r="C9" s="36">
        <v>2</v>
      </c>
      <c r="D9" s="36">
        <v>3</v>
      </c>
      <c r="E9" s="36">
        <v>4</v>
      </c>
      <c r="F9" s="36">
        <v>5</v>
      </c>
      <c r="G9" s="36">
        <v>6</v>
      </c>
      <c r="H9" s="36">
        <v>7</v>
      </c>
      <c r="I9" s="36">
        <v>8</v>
      </c>
      <c r="J9" s="36">
        <v>9</v>
      </c>
      <c r="K9" s="36">
        <v>10</v>
      </c>
      <c r="L9" s="36">
        <v>11</v>
      </c>
      <c r="M9" s="36">
        <v>12</v>
      </c>
      <c r="N9" s="36">
        <v>13</v>
      </c>
      <c r="O9" s="36">
        <v>14</v>
      </c>
      <c r="P9" s="36">
        <v>15</v>
      </c>
      <c r="Q9" s="36">
        <v>16</v>
      </c>
      <c r="R9" s="36">
        <v>17</v>
      </c>
      <c r="S9" s="36">
        <v>18</v>
      </c>
      <c r="T9" s="36">
        <v>19</v>
      </c>
      <c r="U9" s="36">
        <v>20</v>
      </c>
      <c r="V9" s="36">
        <v>21</v>
      </c>
      <c r="X9" s="27" t="s">
        <v>8</v>
      </c>
      <c r="Y9" s="27"/>
      <c r="Z9" s="27"/>
      <c r="AA9" s="27"/>
      <c r="AB9" s="27"/>
    </row>
    <row r="10" spans="1:61" ht="15.95" customHeight="1" x14ac:dyDescent="0.25">
      <c r="X10" s="37">
        <v>0</v>
      </c>
      <c r="Y10" s="37"/>
      <c r="Z10" s="37"/>
      <c r="AA10" s="37"/>
      <c r="AB10" s="37"/>
      <c r="AU10" s="22">
        <f>COUNTIFS($B9:$V9,"&gt;0",$B9:$V9,B$6)</f>
        <v>0</v>
      </c>
      <c r="AV10" s="22">
        <f t="shared" ref="AV10:BI10" si="0">COUNTIFS($B9:$V9,"&gt;0",$B9:$V9,C$6)</f>
        <v>0</v>
      </c>
      <c r="AW10" s="22">
        <f t="shared" si="0"/>
        <v>0</v>
      </c>
      <c r="AX10" s="22">
        <f t="shared" si="0"/>
        <v>0</v>
      </c>
      <c r="AY10" s="22">
        <f t="shared" si="0"/>
        <v>0</v>
      </c>
      <c r="AZ10" s="22">
        <f t="shared" si="0"/>
        <v>0</v>
      </c>
      <c r="BA10" s="22">
        <f t="shared" si="0"/>
        <v>0</v>
      </c>
      <c r="BB10" s="22">
        <f t="shared" si="0"/>
        <v>0</v>
      </c>
      <c r="BC10" s="22">
        <f t="shared" si="0"/>
        <v>0</v>
      </c>
      <c r="BD10" s="22">
        <f t="shared" si="0"/>
        <v>0</v>
      </c>
      <c r="BE10" s="22">
        <f t="shared" si="0"/>
        <v>0</v>
      </c>
      <c r="BF10" s="22">
        <f t="shared" si="0"/>
        <v>0</v>
      </c>
      <c r="BG10" s="22">
        <f t="shared" si="0"/>
        <v>0</v>
      </c>
      <c r="BH10" s="22">
        <f t="shared" si="0"/>
        <v>0</v>
      </c>
      <c r="BI10" s="22">
        <f t="shared" si="0"/>
        <v>0</v>
      </c>
    </row>
    <row r="11" spans="1:61" ht="15.95" customHeight="1" x14ac:dyDescent="0.25">
      <c r="B11" s="28" t="s">
        <v>1</v>
      </c>
      <c r="C11" s="29" t="s">
        <v>12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14" t="s">
        <v>2</v>
      </c>
      <c r="V11" s="14"/>
    </row>
    <row r="12" spans="1:61" ht="15.95" customHeight="1" x14ac:dyDescent="0.25">
      <c r="B12" s="30">
        <v>1</v>
      </c>
      <c r="C12" s="26">
        <f t="shared" ref="C12:T12" si="1">B9</f>
        <v>1</v>
      </c>
      <c r="D12" s="26">
        <f t="shared" si="1"/>
        <v>2</v>
      </c>
      <c r="E12" s="26">
        <f t="shared" si="1"/>
        <v>3</v>
      </c>
      <c r="F12" s="26">
        <f t="shared" si="1"/>
        <v>4</v>
      </c>
      <c r="G12" s="26">
        <f t="shared" si="1"/>
        <v>5</v>
      </c>
      <c r="H12" s="26">
        <f t="shared" si="1"/>
        <v>6</v>
      </c>
      <c r="I12" s="26">
        <f t="shared" si="1"/>
        <v>7</v>
      </c>
      <c r="J12" s="26">
        <f t="shared" si="1"/>
        <v>8</v>
      </c>
      <c r="K12" s="26">
        <f t="shared" si="1"/>
        <v>9</v>
      </c>
      <c r="L12" s="26">
        <f t="shared" si="1"/>
        <v>10</v>
      </c>
      <c r="M12" s="26">
        <f t="shared" si="1"/>
        <v>11</v>
      </c>
      <c r="N12" s="26">
        <f t="shared" si="1"/>
        <v>12</v>
      </c>
      <c r="O12" s="26">
        <f t="shared" si="1"/>
        <v>13</v>
      </c>
      <c r="P12" s="26">
        <f t="shared" si="1"/>
        <v>14</v>
      </c>
      <c r="Q12" s="26">
        <f t="shared" si="1"/>
        <v>15</v>
      </c>
      <c r="R12" s="26">
        <f t="shared" si="1"/>
        <v>16</v>
      </c>
      <c r="S12" s="26">
        <f t="shared" si="1"/>
        <v>17</v>
      </c>
      <c r="T12" s="26">
        <f t="shared" si="1"/>
        <v>18</v>
      </c>
      <c r="U12" s="31">
        <f>SUMIF(AU12:BI12,1)</f>
        <v>0</v>
      </c>
      <c r="V12" s="31"/>
      <c r="X12" s="14" t="s">
        <v>7</v>
      </c>
      <c r="Y12" s="14"/>
      <c r="Z12" s="14"/>
      <c r="AA12" s="14"/>
      <c r="AB12" s="14"/>
      <c r="AU12" s="22">
        <f>COUNTIFS($C12:$T12,"&gt;0",$C12:$T12,B$6)</f>
        <v>0</v>
      </c>
      <c r="AV12" s="22">
        <f>COUNTIFS($C12:$T12,"&gt;0",$C12:$T12,C$6)</f>
        <v>0</v>
      </c>
      <c r="AW12" s="22">
        <f>COUNTIFS($C12:$T12,"&gt;0",$C12:$T12,D$6)</f>
        <v>0</v>
      </c>
      <c r="AX12" s="22">
        <f>COUNTIFS($C12:$T12,"&gt;0",$C12:$T12,E$6)</f>
        <v>0</v>
      </c>
      <c r="AY12" s="22">
        <f>COUNTIFS($C12:$T12,"&gt;0",$C12:$T12,F$6)</f>
        <v>0</v>
      </c>
      <c r="AZ12" s="22">
        <f>COUNTIFS($C12:$T12,"&gt;0",$C12:$T12,G$6)</f>
        <v>0</v>
      </c>
      <c r="BA12" s="22">
        <f>COUNTIFS($C12:$T12,"&gt;0",$C12:$T12,H$6)</f>
        <v>0</v>
      </c>
      <c r="BB12" s="22">
        <f>COUNTIFS($C12:$T12,"&gt;0",$C12:$T12,I$6)</f>
        <v>0</v>
      </c>
      <c r="BC12" s="22">
        <f>COUNTIFS($C12:$T12,"&gt;0",$C12:$T12,J$6)</f>
        <v>0</v>
      </c>
      <c r="BD12" s="22">
        <f>COUNTIFS($C12:$T12,"&gt;0",$C12:$T12,K$6)</f>
        <v>0</v>
      </c>
      <c r="BE12" s="22">
        <f>COUNTIFS($C12:$T12,"&gt;0",$C12:$T12,L$6)</f>
        <v>0</v>
      </c>
      <c r="BF12" s="22">
        <f>COUNTIFS($C12:$T12,"&gt;0",$C12:$T12,M$6)</f>
        <v>0</v>
      </c>
      <c r="BG12" s="22">
        <f>COUNTIFS($C12:$T12,"&gt;0",$C12:$T12,N$6)</f>
        <v>0</v>
      </c>
      <c r="BH12" s="22">
        <f>COUNTIFS($C12:$T12,"&gt;0",$C12:$T12,O$6)</f>
        <v>0</v>
      </c>
      <c r="BI12" s="22">
        <f>COUNTIFS($C12:$T12,"&gt;0",$C12:$T12,P$6)</f>
        <v>0</v>
      </c>
    </row>
    <row r="13" spans="1:61" ht="15.95" customHeight="1" x14ac:dyDescent="0.25">
      <c r="B13" s="30">
        <v>2</v>
      </c>
      <c r="C13" s="26">
        <f t="shared" ref="C13:N13" si="2">B9</f>
        <v>1</v>
      </c>
      <c r="D13" s="26">
        <f t="shared" si="2"/>
        <v>2</v>
      </c>
      <c r="E13" s="26">
        <f t="shared" si="2"/>
        <v>3</v>
      </c>
      <c r="F13" s="26">
        <f t="shared" si="2"/>
        <v>4</v>
      </c>
      <c r="G13" s="26">
        <f t="shared" si="2"/>
        <v>5</v>
      </c>
      <c r="H13" s="26">
        <f t="shared" si="2"/>
        <v>6</v>
      </c>
      <c r="I13" s="26">
        <f t="shared" si="2"/>
        <v>7</v>
      </c>
      <c r="J13" s="26">
        <f t="shared" si="2"/>
        <v>8</v>
      </c>
      <c r="K13" s="26">
        <f t="shared" si="2"/>
        <v>9</v>
      </c>
      <c r="L13" s="26">
        <f t="shared" si="2"/>
        <v>10</v>
      </c>
      <c r="M13" s="26">
        <f t="shared" si="2"/>
        <v>11</v>
      </c>
      <c r="N13" s="26">
        <f t="shared" si="2"/>
        <v>12</v>
      </c>
      <c r="O13" s="26">
        <f>O9</f>
        <v>14</v>
      </c>
      <c r="P13" s="26">
        <f>Q9</f>
        <v>16</v>
      </c>
      <c r="Q13" s="26">
        <f>S9</f>
        <v>18</v>
      </c>
      <c r="R13" s="26">
        <f>T9</f>
        <v>19</v>
      </c>
      <c r="S13" s="26">
        <f>U9</f>
        <v>20</v>
      </c>
      <c r="T13" s="26">
        <f>V9</f>
        <v>21</v>
      </c>
      <c r="U13" s="31">
        <f t="shared" ref="U13:U26" si="3">SUMIF(AU13:BI13,1)</f>
        <v>0</v>
      </c>
      <c r="V13" s="31"/>
      <c r="X13" s="22">
        <v>11</v>
      </c>
      <c r="Y13" s="37">
        <v>0</v>
      </c>
      <c r="Z13" s="37"/>
      <c r="AA13" s="37"/>
      <c r="AB13" s="37"/>
      <c r="AU13" s="22">
        <f>COUNTIFS($C13:$T13,"&gt;0",$C13:$T13,B$6)</f>
        <v>0</v>
      </c>
      <c r="AV13" s="22">
        <f>COUNTIFS($C13:$T13,"&gt;0",$C13:$T13,C$6)</f>
        <v>0</v>
      </c>
      <c r="AW13" s="22">
        <f>COUNTIFS($C13:$T13,"&gt;0",$C13:$T13,D$6)</f>
        <v>0</v>
      </c>
      <c r="AX13" s="22">
        <f>COUNTIFS($C13:$T13,"&gt;0",$C13:$T13,E$6)</f>
        <v>0</v>
      </c>
      <c r="AY13" s="22">
        <f>COUNTIFS($C13:$T13,"&gt;0",$C13:$T13,F$6)</f>
        <v>0</v>
      </c>
      <c r="AZ13" s="22">
        <f>COUNTIFS($C13:$T13,"&gt;0",$C13:$T13,G$6)</f>
        <v>0</v>
      </c>
      <c r="BA13" s="22">
        <f>COUNTIFS($C13:$T13,"&gt;0",$C13:$T13,H$6)</f>
        <v>0</v>
      </c>
      <c r="BB13" s="22">
        <f>COUNTIFS($C13:$T13,"&gt;0",$C13:$T13,I$6)</f>
        <v>0</v>
      </c>
      <c r="BC13" s="22">
        <f>COUNTIFS($C13:$T13,"&gt;0",$C13:$T13,J$6)</f>
        <v>0</v>
      </c>
      <c r="BD13" s="22">
        <f>COUNTIFS($C13:$T13,"&gt;0",$C13:$T13,K$6)</f>
        <v>0</v>
      </c>
      <c r="BE13" s="22">
        <f>COUNTIFS($C13:$T13,"&gt;0",$C13:$T13,L$6)</f>
        <v>0</v>
      </c>
      <c r="BF13" s="22">
        <f>COUNTIFS($C13:$T13,"&gt;0",$C13:$T13,M$6)</f>
        <v>0</v>
      </c>
      <c r="BG13" s="22">
        <f>COUNTIFS($C13:$T13,"&gt;0",$C13:$T13,N$6)</f>
        <v>0</v>
      </c>
      <c r="BH13" s="22">
        <f>COUNTIFS($C13:$T13,"&gt;0",$C13:$T13,O$6)</f>
        <v>0</v>
      </c>
      <c r="BI13" s="22">
        <f>COUNTIFS($C13:$T13,"&gt;0",$C13:$T13,P$6)</f>
        <v>0</v>
      </c>
    </row>
    <row r="14" spans="1:61" ht="15.95" customHeight="1" x14ac:dyDescent="0.25">
      <c r="B14" s="30">
        <v>3</v>
      </c>
      <c r="C14" s="26">
        <f t="shared" ref="C14:M14" si="4">B9</f>
        <v>1</v>
      </c>
      <c r="D14" s="26">
        <f t="shared" si="4"/>
        <v>2</v>
      </c>
      <c r="E14" s="26">
        <f t="shared" si="4"/>
        <v>3</v>
      </c>
      <c r="F14" s="26">
        <f t="shared" si="4"/>
        <v>4</v>
      </c>
      <c r="G14" s="26">
        <f t="shared" si="4"/>
        <v>5</v>
      </c>
      <c r="H14" s="26">
        <f t="shared" si="4"/>
        <v>6</v>
      </c>
      <c r="I14" s="26">
        <f t="shared" si="4"/>
        <v>7</v>
      </c>
      <c r="J14" s="26">
        <f t="shared" si="4"/>
        <v>8</v>
      </c>
      <c r="K14" s="26">
        <f t="shared" si="4"/>
        <v>9</v>
      </c>
      <c r="L14" s="26">
        <f t="shared" si="4"/>
        <v>10</v>
      </c>
      <c r="M14" s="26">
        <f t="shared" si="4"/>
        <v>11</v>
      </c>
      <c r="N14" s="26">
        <f>N9</f>
        <v>13</v>
      </c>
      <c r="O14" s="26">
        <f>P9</f>
        <v>15</v>
      </c>
      <c r="P14" s="26">
        <f>R9</f>
        <v>17</v>
      </c>
      <c r="Q14" s="26">
        <f>S9</f>
        <v>18</v>
      </c>
      <c r="R14" s="26">
        <f>T9</f>
        <v>19</v>
      </c>
      <c r="S14" s="26">
        <f>U9</f>
        <v>20</v>
      </c>
      <c r="T14" s="26">
        <f>V9</f>
        <v>21</v>
      </c>
      <c r="U14" s="31">
        <f t="shared" si="3"/>
        <v>0</v>
      </c>
      <c r="V14" s="31"/>
      <c r="X14" s="22">
        <v>12</v>
      </c>
      <c r="Y14" s="37">
        <v>0</v>
      </c>
      <c r="Z14" s="37"/>
      <c r="AA14" s="37"/>
      <c r="AB14" s="37"/>
      <c r="AU14" s="22">
        <f>COUNTIFS($C14:$T14,"&gt;0",$C14:$T14,B$6)</f>
        <v>0</v>
      </c>
      <c r="AV14" s="22">
        <f>COUNTIFS($C14:$T14,"&gt;0",$C14:$T14,C$6)</f>
        <v>0</v>
      </c>
      <c r="AW14" s="22">
        <f>COUNTIFS($C14:$T14,"&gt;0",$C14:$T14,D$6)</f>
        <v>0</v>
      </c>
      <c r="AX14" s="22">
        <f>COUNTIFS($C14:$T14,"&gt;0",$C14:$T14,E$6)</f>
        <v>0</v>
      </c>
      <c r="AY14" s="22">
        <f>COUNTIFS($C14:$T14,"&gt;0",$C14:$T14,F$6)</f>
        <v>0</v>
      </c>
      <c r="AZ14" s="22">
        <f>COUNTIFS($C14:$T14,"&gt;0",$C14:$T14,G$6)</f>
        <v>0</v>
      </c>
      <c r="BA14" s="22">
        <f>COUNTIFS($C14:$T14,"&gt;0",$C14:$T14,H$6)</f>
        <v>0</v>
      </c>
      <c r="BB14" s="22">
        <f>COUNTIFS($C14:$T14,"&gt;0",$C14:$T14,I$6)</f>
        <v>0</v>
      </c>
      <c r="BC14" s="22">
        <f>COUNTIFS($C14:$T14,"&gt;0",$C14:$T14,J$6)</f>
        <v>0</v>
      </c>
      <c r="BD14" s="22">
        <f>COUNTIFS($C14:$T14,"&gt;0",$C14:$T14,K$6)</f>
        <v>0</v>
      </c>
      <c r="BE14" s="22">
        <f>COUNTIFS($C14:$T14,"&gt;0",$C14:$T14,L$6)</f>
        <v>0</v>
      </c>
      <c r="BF14" s="22">
        <f>COUNTIFS($C14:$T14,"&gt;0",$C14:$T14,M$6)</f>
        <v>0</v>
      </c>
      <c r="BG14" s="22">
        <f>COUNTIFS($C14:$T14,"&gt;0",$C14:$T14,N$6)</f>
        <v>0</v>
      </c>
      <c r="BH14" s="22">
        <f>COUNTIFS($C14:$T14,"&gt;0",$C14:$T14,O$6)</f>
        <v>0</v>
      </c>
      <c r="BI14" s="22">
        <f>COUNTIFS($C14:$T14,"&gt;0",$C14:$T14,P$6)</f>
        <v>0</v>
      </c>
    </row>
    <row r="15" spans="1:61" ht="15.95" customHeight="1" x14ac:dyDescent="0.25">
      <c r="B15" s="30">
        <v>4</v>
      </c>
      <c r="C15" s="26">
        <f t="shared" ref="C15:H15" si="5">B9</f>
        <v>1</v>
      </c>
      <c r="D15" s="26">
        <f t="shared" si="5"/>
        <v>2</v>
      </c>
      <c r="E15" s="26">
        <f t="shared" si="5"/>
        <v>3</v>
      </c>
      <c r="F15" s="26">
        <f t="shared" si="5"/>
        <v>4</v>
      </c>
      <c r="G15" s="26">
        <f t="shared" si="5"/>
        <v>5</v>
      </c>
      <c r="H15" s="26">
        <f t="shared" si="5"/>
        <v>6</v>
      </c>
      <c r="I15" s="26">
        <f t="shared" ref="I15:Q15" si="6">J9</f>
        <v>9</v>
      </c>
      <c r="J15" s="26">
        <f t="shared" si="6"/>
        <v>10</v>
      </c>
      <c r="K15" s="26">
        <f t="shared" si="6"/>
        <v>11</v>
      </c>
      <c r="L15" s="26">
        <f t="shared" si="6"/>
        <v>12</v>
      </c>
      <c r="M15" s="26">
        <f t="shared" si="6"/>
        <v>13</v>
      </c>
      <c r="N15" s="26">
        <f t="shared" si="6"/>
        <v>14</v>
      </c>
      <c r="O15" s="26">
        <f t="shared" si="6"/>
        <v>15</v>
      </c>
      <c r="P15" s="26">
        <f t="shared" si="6"/>
        <v>16</v>
      </c>
      <c r="Q15" s="26">
        <f t="shared" si="6"/>
        <v>17</v>
      </c>
      <c r="R15" s="26">
        <f>T9</f>
        <v>19</v>
      </c>
      <c r="S15" s="26">
        <f>U9</f>
        <v>20</v>
      </c>
      <c r="T15" s="26">
        <f>V9</f>
        <v>21</v>
      </c>
      <c r="U15" s="31">
        <f t="shared" si="3"/>
        <v>0</v>
      </c>
      <c r="V15" s="31"/>
      <c r="X15" s="22">
        <v>13</v>
      </c>
      <c r="Y15" s="37">
        <v>0</v>
      </c>
      <c r="Z15" s="37"/>
      <c r="AA15" s="37"/>
      <c r="AB15" s="37"/>
      <c r="AU15" s="22">
        <f>COUNTIFS($C15:$T15,"&gt;0",$C15:$T15,B$6)</f>
        <v>0</v>
      </c>
      <c r="AV15" s="22">
        <f>COUNTIFS($C15:$T15,"&gt;0",$C15:$T15,C$6)</f>
        <v>0</v>
      </c>
      <c r="AW15" s="22">
        <f>COUNTIFS($C15:$T15,"&gt;0",$C15:$T15,D$6)</f>
        <v>0</v>
      </c>
      <c r="AX15" s="22">
        <f>COUNTIFS($C15:$T15,"&gt;0",$C15:$T15,E$6)</f>
        <v>0</v>
      </c>
      <c r="AY15" s="22">
        <f>COUNTIFS($C15:$T15,"&gt;0",$C15:$T15,F$6)</f>
        <v>0</v>
      </c>
      <c r="AZ15" s="22">
        <f>COUNTIFS($C15:$T15,"&gt;0",$C15:$T15,G$6)</f>
        <v>0</v>
      </c>
      <c r="BA15" s="22">
        <f>COUNTIFS($C15:$T15,"&gt;0",$C15:$T15,H$6)</f>
        <v>0</v>
      </c>
      <c r="BB15" s="22">
        <f>COUNTIFS($C15:$T15,"&gt;0",$C15:$T15,I$6)</f>
        <v>0</v>
      </c>
      <c r="BC15" s="22">
        <f>COUNTIFS($C15:$T15,"&gt;0",$C15:$T15,J$6)</f>
        <v>0</v>
      </c>
      <c r="BD15" s="22">
        <f>COUNTIFS($C15:$T15,"&gt;0",$C15:$T15,K$6)</f>
        <v>0</v>
      </c>
      <c r="BE15" s="22">
        <f>COUNTIFS($C15:$T15,"&gt;0",$C15:$T15,L$6)</f>
        <v>0</v>
      </c>
      <c r="BF15" s="22">
        <f>COUNTIFS($C15:$T15,"&gt;0",$C15:$T15,M$6)</f>
        <v>0</v>
      </c>
      <c r="BG15" s="22">
        <f>COUNTIFS($C15:$T15,"&gt;0",$C15:$T15,N$6)</f>
        <v>0</v>
      </c>
      <c r="BH15" s="22">
        <f>COUNTIFS($C15:$T15,"&gt;0",$C15:$T15,O$6)</f>
        <v>0</v>
      </c>
      <c r="BI15" s="22">
        <f>COUNTIFS($C15:$T15,"&gt;0",$C15:$T15,P$6)</f>
        <v>0</v>
      </c>
    </row>
    <row r="16" spans="1:61" ht="15.95" customHeight="1" x14ac:dyDescent="0.25">
      <c r="B16" s="30">
        <v>5</v>
      </c>
      <c r="C16" s="26">
        <f>B9</f>
        <v>1</v>
      </c>
      <c r="D16" s="26">
        <f>C9</f>
        <v>2</v>
      </c>
      <c r="E16" s="26">
        <f>D9</f>
        <v>3</v>
      </c>
      <c r="F16" s="26">
        <f>E9</f>
        <v>4</v>
      </c>
      <c r="G16" s="26">
        <f>F9</f>
        <v>5</v>
      </c>
      <c r="H16" s="26">
        <f t="shared" ref="H16:M16" si="7">H9</f>
        <v>7</v>
      </c>
      <c r="I16" s="26">
        <f t="shared" si="7"/>
        <v>8</v>
      </c>
      <c r="J16" s="26">
        <f t="shared" si="7"/>
        <v>9</v>
      </c>
      <c r="K16" s="26">
        <f t="shared" si="7"/>
        <v>10</v>
      </c>
      <c r="L16" s="26">
        <f t="shared" si="7"/>
        <v>11</v>
      </c>
      <c r="M16" s="26">
        <f t="shared" si="7"/>
        <v>12</v>
      </c>
      <c r="N16" s="26">
        <f>O9</f>
        <v>14</v>
      </c>
      <c r="O16" s="26">
        <f t="shared" ref="O16:T16" si="8">Q9</f>
        <v>16</v>
      </c>
      <c r="P16" s="26">
        <f t="shared" si="8"/>
        <v>17</v>
      </c>
      <c r="Q16" s="26">
        <f t="shared" si="8"/>
        <v>18</v>
      </c>
      <c r="R16" s="26">
        <f t="shared" si="8"/>
        <v>19</v>
      </c>
      <c r="S16" s="26">
        <f t="shared" si="8"/>
        <v>20</v>
      </c>
      <c r="T16" s="26">
        <f t="shared" si="8"/>
        <v>21</v>
      </c>
      <c r="U16" s="31">
        <f t="shared" si="3"/>
        <v>0</v>
      </c>
      <c r="V16" s="31"/>
      <c r="X16" s="22">
        <v>14</v>
      </c>
      <c r="Y16" s="37">
        <v>0</v>
      </c>
      <c r="Z16" s="37"/>
      <c r="AA16" s="37"/>
      <c r="AB16" s="37"/>
      <c r="AU16" s="22">
        <f>COUNTIFS($C16:$T16,"&gt;0",$C16:$T16,B$6)</f>
        <v>0</v>
      </c>
      <c r="AV16" s="22">
        <f>COUNTIFS($C16:$T16,"&gt;0",$C16:$T16,C$6)</f>
        <v>0</v>
      </c>
      <c r="AW16" s="22">
        <f>COUNTIFS($C16:$T16,"&gt;0",$C16:$T16,D$6)</f>
        <v>0</v>
      </c>
      <c r="AX16" s="22">
        <f>COUNTIFS($C16:$T16,"&gt;0",$C16:$T16,E$6)</f>
        <v>0</v>
      </c>
      <c r="AY16" s="22">
        <f>COUNTIFS($C16:$T16,"&gt;0",$C16:$T16,F$6)</f>
        <v>0</v>
      </c>
      <c r="AZ16" s="22">
        <f>COUNTIFS($C16:$T16,"&gt;0",$C16:$T16,G$6)</f>
        <v>0</v>
      </c>
      <c r="BA16" s="22">
        <f>COUNTIFS($C16:$T16,"&gt;0",$C16:$T16,H$6)</f>
        <v>0</v>
      </c>
      <c r="BB16" s="22">
        <f>COUNTIFS($C16:$T16,"&gt;0",$C16:$T16,I$6)</f>
        <v>0</v>
      </c>
      <c r="BC16" s="22">
        <f>COUNTIFS($C16:$T16,"&gt;0",$C16:$T16,J$6)</f>
        <v>0</v>
      </c>
      <c r="BD16" s="22">
        <f>COUNTIFS($C16:$T16,"&gt;0",$C16:$T16,K$6)</f>
        <v>0</v>
      </c>
      <c r="BE16" s="22">
        <f>COUNTIFS($C16:$T16,"&gt;0",$C16:$T16,L$6)</f>
        <v>0</v>
      </c>
      <c r="BF16" s="22">
        <f>COUNTIFS($C16:$T16,"&gt;0",$C16:$T16,M$6)</f>
        <v>0</v>
      </c>
      <c r="BG16" s="22">
        <f>COUNTIFS($C16:$T16,"&gt;0",$C16:$T16,N$6)</f>
        <v>0</v>
      </c>
      <c r="BH16" s="22">
        <f>COUNTIFS($C16:$T16,"&gt;0",$C16:$T16,O$6)</f>
        <v>0</v>
      </c>
      <c r="BI16" s="22">
        <f>COUNTIFS($C16:$T16,"&gt;0",$C16:$T16,P$6)</f>
        <v>0</v>
      </c>
    </row>
    <row r="17" spans="2:61" ht="15.95" customHeight="1" x14ac:dyDescent="0.25">
      <c r="B17" s="30">
        <v>6</v>
      </c>
      <c r="C17" s="26">
        <f>B9</f>
        <v>1</v>
      </c>
      <c r="D17" s="26">
        <f>C9</f>
        <v>2</v>
      </c>
      <c r="E17" s="26">
        <f>D9</f>
        <v>3</v>
      </c>
      <c r="F17" s="26">
        <f>E9</f>
        <v>4</v>
      </c>
      <c r="G17" s="26">
        <f>F9</f>
        <v>5</v>
      </c>
      <c r="H17" s="26">
        <f>H9</f>
        <v>7</v>
      </c>
      <c r="I17" s="26">
        <f>I9</f>
        <v>8</v>
      </c>
      <c r="J17" s="26">
        <f t="shared" ref="J17:P17" si="9">K9</f>
        <v>10</v>
      </c>
      <c r="K17" s="26">
        <f t="shared" si="9"/>
        <v>11</v>
      </c>
      <c r="L17" s="26">
        <f t="shared" si="9"/>
        <v>12</v>
      </c>
      <c r="M17" s="26">
        <f t="shared" si="9"/>
        <v>13</v>
      </c>
      <c r="N17" s="26">
        <f t="shared" si="9"/>
        <v>14</v>
      </c>
      <c r="O17" s="26">
        <f t="shared" si="9"/>
        <v>15</v>
      </c>
      <c r="P17" s="26">
        <f t="shared" si="9"/>
        <v>16</v>
      </c>
      <c r="Q17" s="26">
        <f>S9</f>
        <v>18</v>
      </c>
      <c r="R17" s="26">
        <f>T9</f>
        <v>19</v>
      </c>
      <c r="S17" s="26">
        <f>U9</f>
        <v>20</v>
      </c>
      <c r="T17" s="26">
        <f>V9</f>
        <v>21</v>
      </c>
      <c r="U17" s="31">
        <f t="shared" si="3"/>
        <v>0</v>
      </c>
      <c r="V17" s="31"/>
      <c r="X17" s="22">
        <v>15</v>
      </c>
      <c r="Y17" s="37">
        <v>0</v>
      </c>
      <c r="Z17" s="37"/>
      <c r="AA17" s="37"/>
      <c r="AB17" s="37"/>
      <c r="AU17" s="22">
        <f>COUNTIFS($C17:$T17,"&gt;0",$C17:$T17,B$6)</f>
        <v>0</v>
      </c>
      <c r="AV17" s="22">
        <f>COUNTIFS($C17:$T17,"&gt;0",$C17:$T17,C$6)</f>
        <v>0</v>
      </c>
      <c r="AW17" s="22">
        <f>COUNTIFS($C17:$T17,"&gt;0",$C17:$T17,D$6)</f>
        <v>0</v>
      </c>
      <c r="AX17" s="22">
        <f>COUNTIFS($C17:$T17,"&gt;0",$C17:$T17,E$6)</f>
        <v>0</v>
      </c>
      <c r="AY17" s="22">
        <f>COUNTIFS($C17:$T17,"&gt;0",$C17:$T17,F$6)</f>
        <v>0</v>
      </c>
      <c r="AZ17" s="22">
        <f>COUNTIFS($C17:$T17,"&gt;0",$C17:$T17,G$6)</f>
        <v>0</v>
      </c>
      <c r="BA17" s="22">
        <f>COUNTIFS($C17:$T17,"&gt;0",$C17:$T17,H$6)</f>
        <v>0</v>
      </c>
      <c r="BB17" s="22">
        <f>COUNTIFS($C17:$T17,"&gt;0",$C17:$T17,I$6)</f>
        <v>0</v>
      </c>
      <c r="BC17" s="22">
        <f>COUNTIFS($C17:$T17,"&gt;0",$C17:$T17,J$6)</f>
        <v>0</v>
      </c>
      <c r="BD17" s="22">
        <f>COUNTIFS($C17:$T17,"&gt;0",$C17:$T17,K$6)</f>
        <v>0</v>
      </c>
      <c r="BE17" s="22">
        <f>COUNTIFS($C17:$T17,"&gt;0",$C17:$T17,L$6)</f>
        <v>0</v>
      </c>
      <c r="BF17" s="22">
        <f>COUNTIFS($C17:$T17,"&gt;0",$C17:$T17,M$6)</f>
        <v>0</v>
      </c>
      <c r="BG17" s="22">
        <f>COUNTIFS($C17:$T17,"&gt;0",$C17:$T17,N$6)</f>
        <v>0</v>
      </c>
      <c r="BH17" s="22">
        <f>COUNTIFS($C17:$T17,"&gt;0",$C17:$T17,O$6)</f>
        <v>0</v>
      </c>
      <c r="BI17" s="22">
        <f>COUNTIFS($C17:$T17,"&gt;0",$C17:$T17,P$6)</f>
        <v>0</v>
      </c>
    </row>
    <row r="18" spans="2:61" ht="15.95" customHeight="1" x14ac:dyDescent="0.25">
      <c r="B18" s="30">
        <v>7</v>
      </c>
      <c r="C18" s="26">
        <f>B9</f>
        <v>1</v>
      </c>
      <c r="D18" s="26">
        <f>C9</f>
        <v>2</v>
      </c>
      <c r="E18" s="26">
        <f>D9</f>
        <v>3</v>
      </c>
      <c r="F18" s="26">
        <f>E9</f>
        <v>4</v>
      </c>
      <c r="G18" s="26">
        <f>G9</f>
        <v>6</v>
      </c>
      <c r="H18" s="26">
        <f>H9</f>
        <v>7</v>
      </c>
      <c r="I18" s="26">
        <f t="shared" ref="I18:T18" si="10">K9</f>
        <v>10</v>
      </c>
      <c r="J18" s="26">
        <f t="shared" si="10"/>
        <v>11</v>
      </c>
      <c r="K18" s="26">
        <f t="shared" si="10"/>
        <v>12</v>
      </c>
      <c r="L18" s="26">
        <f t="shared" si="10"/>
        <v>13</v>
      </c>
      <c r="M18" s="26">
        <f t="shared" si="10"/>
        <v>14</v>
      </c>
      <c r="N18" s="26">
        <f t="shared" si="10"/>
        <v>15</v>
      </c>
      <c r="O18" s="26">
        <f t="shared" si="10"/>
        <v>16</v>
      </c>
      <c r="P18" s="26">
        <f t="shared" si="10"/>
        <v>17</v>
      </c>
      <c r="Q18" s="26">
        <f t="shared" si="10"/>
        <v>18</v>
      </c>
      <c r="R18" s="26">
        <f t="shared" si="10"/>
        <v>19</v>
      </c>
      <c r="S18" s="26">
        <f t="shared" si="10"/>
        <v>20</v>
      </c>
      <c r="T18" s="26">
        <f t="shared" si="10"/>
        <v>21</v>
      </c>
      <c r="U18" s="31">
        <f t="shared" si="3"/>
        <v>0</v>
      </c>
      <c r="V18" s="31"/>
      <c r="AU18" s="22">
        <f>COUNTIFS($C18:$T18,"&gt;0",$C18:$T18,B$6)</f>
        <v>0</v>
      </c>
      <c r="AV18" s="22">
        <f>COUNTIFS($C18:$T18,"&gt;0",$C18:$T18,C$6)</f>
        <v>0</v>
      </c>
      <c r="AW18" s="22">
        <f>COUNTIFS($C18:$T18,"&gt;0",$C18:$T18,D$6)</f>
        <v>0</v>
      </c>
      <c r="AX18" s="22">
        <f>COUNTIFS($C18:$T18,"&gt;0",$C18:$T18,E$6)</f>
        <v>0</v>
      </c>
      <c r="AY18" s="22">
        <f>COUNTIFS($C18:$T18,"&gt;0",$C18:$T18,F$6)</f>
        <v>0</v>
      </c>
      <c r="AZ18" s="22">
        <f>COUNTIFS($C18:$T18,"&gt;0",$C18:$T18,G$6)</f>
        <v>0</v>
      </c>
      <c r="BA18" s="22">
        <f>COUNTIFS($C18:$T18,"&gt;0",$C18:$T18,H$6)</f>
        <v>0</v>
      </c>
      <c r="BB18" s="22">
        <f>COUNTIFS($C18:$T18,"&gt;0",$C18:$T18,I$6)</f>
        <v>0</v>
      </c>
      <c r="BC18" s="22">
        <f>COUNTIFS($C18:$T18,"&gt;0",$C18:$T18,J$6)</f>
        <v>0</v>
      </c>
      <c r="BD18" s="22">
        <f>COUNTIFS($C18:$T18,"&gt;0",$C18:$T18,K$6)</f>
        <v>0</v>
      </c>
      <c r="BE18" s="22">
        <f>COUNTIFS($C18:$T18,"&gt;0",$C18:$T18,L$6)</f>
        <v>0</v>
      </c>
      <c r="BF18" s="22">
        <f>COUNTIFS($C18:$T18,"&gt;0",$C18:$T18,M$6)</f>
        <v>0</v>
      </c>
      <c r="BG18" s="22">
        <f>COUNTIFS($C18:$T18,"&gt;0",$C18:$T18,N$6)</f>
        <v>0</v>
      </c>
      <c r="BH18" s="22">
        <f>COUNTIFS($C18:$T18,"&gt;0",$C18:$T18,O$6)</f>
        <v>0</v>
      </c>
      <c r="BI18" s="22">
        <f>COUNTIFS($C18:$T18,"&gt;0",$C18:$T18,P$6)</f>
        <v>0</v>
      </c>
    </row>
    <row r="19" spans="2:61" ht="15.95" customHeight="1" x14ac:dyDescent="0.25">
      <c r="B19" s="30">
        <v>8</v>
      </c>
      <c r="C19" s="26">
        <f>B9</f>
        <v>1</v>
      </c>
      <c r="D19" s="26">
        <f>C9</f>
        <v>2</v>
      </c>
      <c r="E19" s="26">
        <f>D9</f>
        <v>3</v>
      </c>
      <c r="F19" s="26">
        <f>E9</f>
        <v>4</v>
      </c>
      <c r="G19" s="26">
        <f>G9</f>
        <v>6</v>
      </c>
      <c r="H19" s="26">
        <f>I9</f>
        <v>8</v>
      </c>
      <c r="I19" s="26">
        <f t="shared" ref="I19:T19" si="11">K9</f>
        <v>10</v>
      </c>
      <c r="J19" s="26">
        <f t="shared" si="11"/>
        <v>11</v>
      </c>
      <c r="K19" s="26">
        <f t="shared" si="11"/>
        <v>12</v>
      </c>
      <c r="L19" s="26">
        <f t="shared" si="11"/>
        <v>13</v>
      </c>
      <c r="M19" s="26">
        <f t="shared" si="11"/>
        <v>14</v>
      </c>
      <c r="N19" s="26">
        <f t="shared" si="11"/>
        <v>15</v>
      </c>
      <c r="O19" s="26">
        <f t="shared" si="11"/>
        <v>16</v>
      </c>
      <c r="P19" s="26">
        <f t="shared" si="11"/>
        <v>17</v>
      </c>
      <c r="Q19" s="26">
        <f t="shared" si="11"/>
        <v>18</v>
      </c>
      <c r="R19" s="26">
        <f t="shared" si="11"/>
        <v>19</v>
      </c>
      <c r="S19" s="26">
        <f t="shared" si="11"/>
        <v>20</v>
      </c>
      <c r="T19" s="26">
        <f t="shared" si="11"/>
        <v>21</v>
      </c>
      <c r="U19" s="31">
        <f t="shared" si="3"/>
        <v>0</v>
      </c>
      <c r="V19" s="31"/>
      <c r="X19" s="14" t="s">
        <v>9</v>
      </c>
      <c r="Y19" s="14"/>
      <c r="Z19" s="14"/>
      <c r="AA19" s="14"/>
      <c r="AB19" s="14"/>
      <c r="AU19" s="22">
        <f>COUNTIFS($C19:$T19,"&gt;0",$C19:$T19,B$6)</f>
        <v>0</v>
      </c>
      <c r="AV19" s="22">
        <f>COUNTIFS($C19:$T19,"&gt;0",$C19:$T19,C$6)</f>
        <v>0</v>
      </c>
      <c r="AW19" s="22">
        <f>COUNTIFS($C19:$T19,"&gt;0",$C19:$T19,D$6)</f>
        <v>0</v>
      </c>
      <c r="AX19" s="22">
        <f>COUNTIFS($C19:$T19,"&gt;0",$C19:$T19,E$6)</f>
        <v>0</v>
      </c>
      <c r="AY19" s="22">
        <f>COUNTIFS($C19:$T19,"&gt;0",$C19:$T19,F$6)</f>
        <v>0</v>
      </c>
      <c r="AZ19" s="22">
        <f>COUNTIFS($C19:$T19,"&gt;0",$C19:$T19,G$6)</f>
        <v>0</v>
      </c>
      <c r="BA19" s="22">
        <f>COUNTIFS($C19:$T19,"&gt;0",$C19:$T19,H$6)</f>
        <v>0</v>
      </c>
      <c r="BB19" s="22">
        <f>COUNTIFS($C19:$T19,"&gt;0",$C19:$T19,I$6)</f>
        <v>0</v>
      </c>
      <c r="BC19" s="22">
        <f>COUNTIFS($C19:$T19,"&gt;0",$C19:$T19,J$6)</f>
        <v>0</v>
      </c>
      <c r="BD19" s="22">
        <f>COUNTIFS($C19:$T19,"&gt;0",$C19:$T19,K$6)</f>
        <v>0</v>
      </c>
      <c r="BE19" s="22">
        <f>COUNTIFS($C19:$T19,"&gt;0",$C19:$T19,L$6)</f>
        <v>0</v>
      </c>
      <c r="BF19" s="22">
        <f>COUNTIFS($C19:$T19,"&gt;0",$C19:$T19,M$6)</f>
        <v>0</v>
      </c>
      <c r="BG19" s="22">
        <f>COUNTIFS($C19:$T19,"&gt;0",$C19:$T19,N$6)</f>
        <v>0</v>
      </c>
      <c r="BH19" s="22">
        <f>COUNTIFS($C19:$T19,"&gt;0",$C19:$T19,O$6)</f>
        <v>0</v>
      </c>
      <c r="BI19" s="22">
        <f>COUNTIFS($C19:$T19,"&gt;0",$C19:$T19,P$6)</f>
        <v>0</v>
      </c>
    </row>
    <row r="20" spans="2:61" ht="15.95" customHeight="1" x14ac:dyDescent="0.25">
      <c r="B20" s="30">
        <v>9</v>
      </c>
      <c r="C20" s="26">
        <f>B9</f>
        <v>1</v>
      </c>
      <c r="D20" s="26">
        <f>C9</f>
        <v>2</v>
      </c>
      <c r="E20" s="26">
        <f>D9</f>
        <v>3</v>
      </c>
      <c r="F20" s="26">
        <f>F9</f>
        <v>5</v>
      </c>
      <c r="G20" s="26">
        <f>G9</f>
        <v>6</v>
      </c>
      <c r="H20" s="26">
        <f>H9</f>
        <v>7</v>
      </c>
      <c r="I20" s="26">
        <f>I9</f>
        <v>8</v>
      </c>
      <c r="J20" s="26">
        <f>J9</f>
        <v>9</v>
      </c>
      <c r="K20" s="26">
        <f t="shared" ref="K20:T20" si="12">M9</f>
        <v>12</v>
      </c>
      <c r="L20" s="26">
        <f t="shared" si="12"/>
        <v>13</v>
      </c>
      <c r="M20" s="26">
        <f t="shared" si="12"/>
        <v>14</v>
      </c>
      <c r="N20" s="26">
        <f t="shared" si="12"/>
        <v>15</v>
      </c>
      <c r="O20" s="26">
        <f t="shared" si="12"/>
        <v>16</v>
      </c>
      <c r="P20" s="26">
        <f t="shared" si="12"/>
        <v>17</v>
      </c>
      <c r="Q20" s="26">
        <f t="shared" si="12"/>
        <v>18</v>
      </c>
      <c r="R20" s="26">
        <f t="shared" si="12"/>
        <v>19</v>
      </c>
      <c r="S20" s="26">
        <f t="shared" si="12"/>
        <v>20</v>
      </c>
      <c r="T20" s="26">
        <f t="shared" si="12"/>
        <v>21</v>
      </c>
      <c r="U20" s="31">
        <f t="shared" si="3"/>
        <v>0</v>
      </c>
      <c r="V20" s="31"/>
      <c r="X20" s="32">
        <f>X10*15</f>
        <v>0</v>
      </c>
      <c r="Y20" s="31"/>
      <c r="Z20" s="31"/>
      <c r="AA20" s="31"/>
      <c r="AB20" s="31"/>
      <c r="AU20" s="22">
        <f>COUNTIFS($C20:$T20,"&gt;0",$C20:$T20,B$6)</f>
        <v>0</v>
      </c>
      <c r="AV20" s="22">
        <f>COUNTIFS($C20:$T20,"&gt;0",$C20:$T20,C$6)</f>
        <v>0</v>
      </c>
      <c r="AW20" s="22">
        <f>COUNTIFS($C20:$T20,"&gt;0",$C20:$T20,D$6)</f>
        <v>0</v>
      </c>
      <c r="AX20" s="22">
        <f>COUNTIFS($C20:$T20,"&gt;0",$C20:$T20,E$6)</f>
        <v>0</v>
      </c>
      <c r="AY20" s="22">
        <f>COUNTIFS($C20:$T20,"&gt;0",$C20:$T20,F$6)</f>
        <v>0</v>
      </c>
      <c r="AZ20" s="22">
        <f>COUNTIFS($C20:$T20,"&gt;0",$C20:$T20,G$6)</f>
        <v>0</v>
      </c>
      <c r="BA20" s="22">
        <f>COUNTIFS($C20:$T20,"&gt;0",$C20:$T20,H$6)</f>
        <v>0</v>
      </c>
      <c r="BB20" s="22">
        <f>COUNTIFS($C20:$T20,"&gt;0",$C20:$T20,I$6)</f>
        <v>0</v>
      </c>
      <c r="BC20" s="22">
        <f>COUNTIFS($C20:$T20,"&gt;0",$C20:$T20,J$6)</f>
        <v>0</v>
      </c>
      <c r="BD20" s="22">
        <f>COUNTIFS($C20:$T20,"&gt;0",$C20:$T20,K$6)</f>
        <v>0</v>
      </c>
      <c r="BE20" s="22">
        <f>COUNTIFS($C20:$T20,"&gt;0",$C20:$T20,L$6)</f>
        <v>0</v>
      </c>
      <c r="BF20" s="22">
        <f>COUNTIFS($C20:$T20,"&gt;0",$C20:$T20,M$6)</f>
        <v>0</v>
      </c>
      <c r="BG20" s="22">
        <f>COUNTIFS($C20:$T20,"&gt;0",$C20:$T20,N$6)</f>
        <v>0</v>
      </c>
      <c r="BH20" s="22">
        <f>COUNTIFS($C20:$T20,"&gt;0",$C20:$T20,O$6)</f>
        <v>0</v>
      </c>
      <c r="BI20" s="22">
        <f>COUNTIFS($C20:$T20,"&gt;0",$C20:$T20,P$6)</f>
        <v>0</v>
      </c>
    </row>
    <row r="21" spans="2:61" ht="15.95" customHeight="1" x14ac:dyDescent="0.25">
      <c r="B21" s="30">
        <v>10</v>
      </c>
      <c r="C21" s="26">
        <f>B9</f>
        <v>1</v>
      </c>
      <c r="D21" s="26">
        <f>C9</f>
        <v>2</v>
      </c>
      <c r="E21" s="26">
        <f t="shared" ref="E21:T21" si="13">E9</f>
        <v>4</v>
      </c>
      <c r="F21" s="26">
        <f t="shared" si="13"/>
        <v>5</v>
      </c>
      <c r="G21" s="26">
        <f t="shared" si="13"/>
        <v>6</v>
      </c>
      <c r="H21" s="26">
        <f t="shared" si="13"/>
        <v>7</v>
      </c>
      <c r="I21" s="26">
        <f t="shared" si="13"/>
        <v>8</v>
      </c>
      <c r="J21" s="26">
        <f t="shared" si="13"/>
        <v>9</v>
      </c>
      <c r="K21" s="26">
        <f t="shared" si="13"/>
        <v>10</v>
      </c>
      <c r="L21" s="26">
        <f t="shared" si="13"/>
        <v>11</v>
      </c>
      <c r="M21" s="26">
        <f t="shared" si="13"/>
        <v>12</v>
      </c>
      <c r="N21" s="26">
        <f t="shared" si="13"/>
        <v>13</v>
      </c>
      <c r="O21" s="26">
        <f t="shared" si="13"/>
        <v>14</v>
      </c>
      <c r="P21" s="26">
        <f t="shared" si="13"/>
        <v>15</v>
      </c>
      <c r="Q21" s="26">
        <f t="shared" si="13"/>
        <v>16</v>
      </c>
      <c r="R21" s="26">
        <f t="shared" si="13"/>
        <v>17</v>
      </c>
      <c r="S21" s="26">
        <f t="shared" si="13"/>
        <v>18</v>
      </c>
      <c r="T21" s="26">
        <f t="shared" si="13"/>
        <v>19</v>
      </c>
      <c r="U21" s="31">
        <f t="shared" si="3"/>
        <v>0</v>
      </c>
      <c r="V21" s="31"/>
      <c r="AU21" s="22">
        <f>COUNTIFS($C21:$T21,"&gt;0",$C21:$T21,B$6)</f>
        <v>0</v>
      </c>
      <c r="AV21" s="22">
        <f>COUNTIFS($C21:$T21,"&gt;0",$C21:$T21,C$6)</f>
        <v>0</v>
      </c>
      <c r="AW21" s="22">
        <f>COUNTIFS($C21:$T21,"&gt;0",$C21:$T21,D$6)</f>
        <v>0</v>
      </c>
      <c r="AX21" s="22">
        <f>COUNTIFS($C21:$T21,"&gt;0",$C21:$T21,E$6)</f>
        <v>0</v>
      </c>
      <c r="AY21" s="22">
        <f>COUNTIFS($C21:$T21,"&gt;0",$C21:$T21,F$6)</f>
        <v>0</v>
      </c>
      <c r="AZ21" s="22">
        <f>COUNTIFS($C21:$T21,"&gt;0",$C21:$T21,G$6)</f>
        <v>0</v>
      </c>
      <c r="BA21" s="22">
        <f>COUNTIFS($C21:$T21,"&gt;0",$C21:$T21,H$6)</f>
        <v>0</v>
      </c>
      <c r="BB21" s="22">
        <f>COUNTIFS($C21:$T21,"&gt;0",$C21:$T21,I$6)</f>
        <v>0</v>
      </c>
      <c r="BC21" s="22">
        <f>COUNTIFS($C21:$T21,"&gt;0",$C21:$T21,J$6)</f>
        <v>0</v>
      </c>
      <c r="BD21" s="22">
        <f>COUNTIFS($C21:$T21,"&gt;0",$C21:$T21,K$6)</f>
        <v>0</v>
      </c>
      <c r="BE21" s="22">
        <f>COUNTIFS($C21:$T21,"&gt;0",$C21:$T21,L$6)</f>
        <v>0</v>
      </c>
      <c r="BF21" s="22">
        <f>COUNTIFS($C21:$T21,"&gt;0",$C21:$T21,M$6)</f>
        <v>0</v>
      </c>
      <c r="BG21" s="22">
        <f>COUNTIFS($C21:$T21,"&gt;0",$C21:$T21,N$6)</f>
        <v>0</v>
      </c>
      <c r="BH21" s="22">
        <f>COUNTIFS($C21:$T21,"&gt;0",$C21:$T21,O$6)</f>
        <v>0</v>
      </c>
      <c r="BI21" s="22">
        <f>COUNTIFS($C21:$T21,"&gt;0",$C21:$T21,P$6)</f>
        <v>0</v>
      </c>
    </row>
    <row r="22" spans="2:61" ht="15.95" customHeight="1" x14ac:dyDescent="0.25">
      <c r="B22" s="30">
        <v>11</v>
      </c>
      <c r="C22" s="26">
        <f>B9</f>
        <v>1</v>
      </c>
      <c r="D22" s="26">
        <f t="shared" ref="D22:I22" si="14">D9</f>
        <v>3</v>
      </c>
      <c r="E22" s="26">
        <f t="shared" si="14"/>
        <v>4</v>
      </c>
      <c r="F22" s="26">
        <f t="shared" si="14"/>
        <v>5</v>
      </c>
      <c r="G22" s="26">
        <f t="shared" si="14"/>
        <v>6</v>
      </c>
      <c r="H22" s="26">
        <f t="shared" si="14"/>
        <v>7</v>
      </c>
      <c r="I22" s="26">
        <f t="shared" si="14"/>
        <v>8</v>
      </c>
      <c r="J22" s="26">
        <f t="shared" ref="J22:Q22" si="15">K9</f>
        <v>10</v>
      </c>
      <c r="K22" s="26">
        <f t="shared" si="15"/>
        <v>11</v>
      </c>
      <c r="L22" s="26">
        <f t="shared" si="15"/>
        <v>12</v>
      </c>
      <c r="M22" s="26">
        <f t="shared" si="15"/>
        <v>13</v>
      </c>
      <c r="N22" s="26">
        <f t="shared" si="15"/>
        <v>14</v>
      </c>
      <c r="O22" s="26">
        <f t="shared" si="15"/>
        <v>15</v>
      </c>
      <c r="P22" s="26">
        <f t="shared" si="15"/>
        <v>16</v>
      </c>
      <c r="Q22" s="26">
        <f t="shared" si="15"/>
        <v>17</v>
      </c>
      <c r="R22" s="26">
        <f>T9</f>
        <v>19</v>
      </c>
      <c r="S22" s="26">
        <f>U9</f>
        <v>20</v>
      </c>
      <c r="T22" s="26">
        <f>V9</f>
        <v>21</v>
      </c>
      <c r="U22" s="31">
        <f t="shared" si="3"/>
        <v>0</v>
      </c>
      <c r="V22" s="31"/>
      <c r="X22" s="14" t="s">
        <v>10</v>
      </c>
      <c r="Y22" s="14"/>
      <c r="Z22" s="14"/>
      <c r="AA22" s="14"/>
      <c r="AB22" s="14"/>
      <c r="AU22" s="22">
        <f>COUNTIFS($C22:$T22,"&gt;0",$C22:$T22,B$6)</f>
        <v>0</v>
      </c>
      <c r="AV22" s="22">
        <f>COUNTIFS($C22:$T22,"&gt;0",$C22:$T22,C$6)</f>
        <v>0</v>
      </c>
      <c r="AW22" s="22">
        <f>COUNTIFS($C22:$T22,"&gt;0",$C22:$T22,D$6)</f>
        <v>0</v>
      </c>
      <c r="AX22" s="22">
        <f>COUNTIFS($C22:$T22,"&gt;0",$C22:$T22,E$6)</f>
        <v>0</v>
      </c>
      <c r="AY22" s="22">
        <f>COUNTIFS($C22:$T22,"&gt;0",$C22:$T22,F$6)</f>
        <v>0</v>
      </c>
      <c r="AZ22" s="22">
        <f>COUNTIFS($C22:$T22,"&gt;0",$C22:$T22,G$6)</f>
        <v>0</v>
      </c>
      <c r="BA22" s="22">
        <f>COUNTIFS($C22:$T22,"&gt;0",$C22:$T22,H$6)</f>
        <v>0</v>
      </c>
      <c r="BB22" s="22">
        <f>COUNTIFS($C22:$T22,"&gt;0",$C22:$T22,I$6)</f>
        <v>0</v>
      </c>
      <c r="BC22" s="22">
        <f>COUNTIFS($C22:$T22,"&gt;0",$C22:$T22,J$6)</f>
        <v>0</v>
      </c>
      <c r="BD22" s="22">
        <f>COUNTIFS($C22:$T22,"&gt;0",$C22:$T22,K$6)</f>
        <v>0</v>
      </c>
      <c r="BE22" s="22">
        <f>COUNTIFS($C22:$T22,"&gt;0",$C22:$T22,L$6)</f>
        <v>0</v>
      </c>
      <c r="BF22" s="22">
        <f>COUNTIFS($C22:$T22,"&gt;0",$C22:$T22,M$6)</f>
        <v>0</v>
      </c>
      <c r="BG22" s="22">
        <f>COUNTIFS($C22:$T22,"&gt;0",$C22:$T22,N$6)</f>
        <v>0</v>
      </c>
      <c r="BH22" s="22">
        <f>COUNTIFS($C22:$T22,"&gt;0",$C22:$T22,O$6)</f>
        <v>0</v>
      </c>
      <c r="BI22" s="22">
        <f>COUNTIFS($C22:$T22,"&gt;0",$C22:$T22,P$6)</f>
        <v>0</v>
      </c>
    </row>
    <row r="23" spans="2:61" ht="15.95" customHeight="1" x14ac:dyDescent="0.25">
      <c r="B23" s="30">
        <v>12</v>
      </c>
      <c r="C23" s="26">
        <f>B9</f>
        <v>1</v>
      </c>
      <c r="D23" s="26">
        <f>D9</f>
        <v>3</v>
      </c>
      <c r="E23" s="26">
        <f>E9</f>
        <v>4</v>
      </c>
      <c r="F23" s="26">
        <f>F9</f>
        <v>5</v>
      </c>
      <c r="G23" s="26">
        <f>G9</f>
        <v>6</v>
      </c>
      <c r="H23" s="26">
        <f t="shared" ref="H23:T23" si="16">J9</f>
        <v>9</v>
      </c>
      <c r="I23" s="26">
        <f t="shared" si="16"/>
        <v>10</v>
      </c>
      <c r="J23" s="26">
        <f t="shared" si="16"/>
        <v>11</v>
      </c>
      <c r="K23" s="26">
        <f t="shared" si="16"/>
        <v>12</v>
      </c>
      <c r="L23" s="26">
        <f t="shared" si="16"/>
        <v>13</v>
      </c>
      <c r="M23" s="26">
        <f t="shared" si="16"/>
        <v>14</v>
      </c>
      <c r="N23" s="26">
        <f t="shared" si="16"/>
        <v>15</v>
      </c>
      <c r="O23" s="26">
        <f t="shared" si="16"/>
        <v>16</v>
      </c>
      <c r="P23" s="26">
        <f t="shared" si="16"/>
        <v>17</v>
      </c>
      <c r="Q23" s="26">
        <f t="shared" si="16"/>
        <v>18</v>
      </c>
      <c r="R23" s="26">
        <f t="shared" si="16"/>
        <v>19</v>
      </c>
      <c r="S23" s="26">
        <f t="shared" si="16"/>
        <v>20</v>
      </c>
      <c r="T23" s="26">
        <f t="shared" si="16"/>
        <v>21</v>
      </c>
      <c r="U23" s="31">
        <f t="shared" si="3"/>
        <v>0</v>
      </c>
      <c r="V23" s="31"/>
      <c r="X23" s="32">
        <f>X7*Y13+Y7*Y14+Z7*Y15+AA7*Y16+AB7*Y17</f>
        <v>0</v>
      </c>
      <c r="Y23" s="31"/>
      <c r="Z23" s="31"/>
      <c r="AA23" s="31"/>
      <c r="AB23" s="31"/>
      <c r="AU23" s="22">
        <f>COUNTIFS($C23:$T23,"&gt;0",$C23:$T23,B$6)</f>
        <v>0</v>
      </c>
      <c r="AV23" s="22">
        <f>COUNTIFS($C23:$T23,"&gt;0",$C23:$T23,C$6)</f>
        <v>0</v>
      </c>
      <c r="AW23" s="22">
        <f>COUNTIFS($C23:$T23,"&gt;0",$C23:$T23,D$6)</f>
        <v>0</v>
      </c>
      <c r="AX23" s="22">
        <f>COUNTIFS($C23:$T23,"&gt;0",$C23:$T23,E$6)</f>
        <v>0</v>
      </c>
      <c r="AY23" s="22">
        <f>COUNTIFS($C23:$T23,"&gt;0",$C23:$T23,F$6)</f>
        <v>0</v>
      </c>
      <c r="AZ23" s="22">
        <f>COUNTIFS($C23:$T23,"&gt;0",$C23:$T23,G$6)</f>
        <v>0</v>
      </c>
      <c r="BA23" s="22">
        <f>COUNTIFS($C23:$T23,"&gt;0",$C23:$T23,H$6)</f>
        <v>0</v>
      </c>
      <c r="BB23" s="22">
        <f>COUNTIFS($C23:$T23,"&gt;0",$C23:$T23,I$6)</f>
        <v>0</v>
      </c>
      <c r="BC23" s="22">
        <f>COUNTIFS($C23:$T23,"&gt;0",$C23:$T23,J$6)</f>
        <v>0</v>
      </c>
      <c r="BD23" s="22">
        <f>COUNTIFS($C23:$T23,"&gt;0",$C23:$T23,K$6)</f>
        <v>0</v>
      </c>
      <c r="BE23" s="22">
        <f>COUNTIFS($C23:$T23,"&gt;0",$C23:$T23,L$6)</f>
        <v>0</v>
      </c>
      <c r="BF23" s="22">
        <f>COUNTIFS($C23:$T23,"&gt;0",$C23:$T23,M$6)</f>
        <v>0</v>
      </c>
      <c r="BG23" s="22">
        <f>COUNTIFS($C23:$T23,"&gt;0",$C23:$T23,N$6)</f>
        <v>0</v>
      </c>
      <c r="BH23" s="22">
        <f>COUNTIFS($C23:$T23,"&gt;0",$C23:$T23,O$6)</f>
        <v>0</v>
      </c>
      <c r="BI23" s="22">
        <f>COUNTIFS($C23:$T23,"&gt;0",$C23:$T23,P$6)</f>
        <v>0</v>
      </c>
    </row>
    <row r="24" spans="2:61" ht="15.95" customHeight="1" x14ac:dyDescent="0.25">
      <c r="B24" s="30">
        <v>13</v>
      </c>
      <c r="C24" s="26">
        <f>B9</f>
        <v>1</v>
      </c>
      <c r="D24" s="26">
        <f>D9</f>
        <v>3</v>
      </c>
      <c r="E24" s="26">
        <f>E9</f>
        <v>4</v>
      </c>
      <c r="F24" s="26">
        <f t="shared" ref="F24:Q24" si="17">G9</f>
        <v>6</v>
      </c>
      <c r="G24" s="26">
        <f t="shared" si="17"/>
        <v>7</v>
      </c>
      <c r="H24" s="26">
        <f t="shared" si="17"/>
        <v>8</v>
      </c>
      <c r="I24" s="26">
        <f t="shared" si="17"/>
        <v>9</v>
      </c>
      <c r="J24" s="26">
        <f t="shared" si="17"/>
        <v>10</v>
      </c>
      <c r="K24" s="26">
        <f t="shared" si="17"/>
        <v>11</v>
      </c>
      <c r="L24" s="26">
        <f t="shared" si="17"/>
        <v>12</v>
      </c>
      <c r="M24" s="26">
        <f t="shared" si="17"/>
        <v>13</v>
      </c>
      <c r="N24" s="26">
        <f t="shared" si="17"/>
        <v>14</v>
      </c>
      <c r="O24" s="26">
        <f t="shared" si="17"/>
        <v>15</v>
      </c>
      <c r="P24" s="26">
        <f t="shared" si="17"/>
        <v>16</v>
      </c>
      <c r="Q24" s="26">
        <f t="shared" si="17"/>
        <v>17</v>
      </c>
      <c r="R24" s="26">
        <f>T9</f>
        <v>19</v>
      </c>
      <c r="S24" s="26">
        <f>U9</f>
        <v>20</v>
      </c>
      <c r="T24" s="26">
        <f>V9</f>
        <v>21</v>
      </c>
      <c r="U24" s="31">
        <f t="shared" si="3"/>
        <v>0</v>
      </c>
      <c r="V24" s="31"/>
      <c r="AU24" s="22">
        <f>COUNTIFS($C24:$T24,"&gt;0",$C24:$T24,B$6)</f>
        <v>0</v>
      </c>
      <c r="AV24" s="22">
        <f>COUNTIFS($C24:$T24,"&gt;0",$C24:$T24,C$6)</f>
        <v>0</v>
      </c>
      <c r="AW24" s="22">
        <f>COUNTIFS($C24:$T24,"&gt;0",$C24:$T24,D$6)</f>
        <v>0</v>
      </c>
      <c r="AX24" s="22">
        <f>COUNTIFS($C24:$T24,"&gt;0",$C24:$T24,E$6)</f>
        <v>0</v>
      </c>
      <c r="AY24" s="22">
        <f>COUNTIFS($C24:$T24,"&gt;0",$C24:$T24,F$6)</f>
        <v>0</v>
      </c>
      <c r="AZ24" s="22">
        <f>COUNTIFS($C24:$T24,"&gt;0",$C24:$T24,G$6)</f>
        <v>0</v>
      </c>
      <c r="BA24" s="22">
        <f>COUNTIFS($C24:$T24,"&gt;0",$C24:$T24,H$6)</f>
        <v>0</v>
      </c>
      <c r="BB24" s="22">
        <f>COUNTIFS($C24:$T24,"&gt;0",$C24:$T24,I$6)</f>
        <v>0</v>
      </c>
      <c r="BC24" s="22">
        <f>COUNTIFS($C24:$T24,"&gt;0",$C24:$T24,J$6)</f>
        <v>0</v>
      </c>
      <c r="BD24" s="22">
        <f>COUNTIFS($C24:$T24,"&gt;0",$C24:$T24,K$6)</f>
        <v>0</v>
      </c>
      <c r="BE24" s="22">
        <f>COUNTIFS($C24:$T24,"&gt;0",$C24:$T24,L$6)</f>
        <v>0</v>
      </c>
      <c r="BF24" s="22">
        <f>COUNTIFS($C24:$T24,"&gt;0",$C24:$T24,M$6)</f>
        <v>0</v>
      </c>
      <c r="BG24" s="22">
        <f>COUNTIFS($C24:$T24,"&gt;0",$C24:$T24,N$6)</f>
        <v>0</v>
      </c>
      <c r="BH24" s="22">
        <f>COUNTIFS($C24:$T24,"&gt;0",$C24:$T24,O$6)</f>
        <v>0</v>
      </c>
      <c r="BI24" s="22">
        <f>COUNTIFS($C24:$T24,"&gt;0",$C24:$T24,P$6)</f>
        <v>0</v>
      </c>
    </row>
    <row r="25" spans="2:61" ht="15.95" customHeight="1" x14ac:dyDescent="0.25">
      <c r="B25" s="30">
        <v>14</v>
      </c>
      <c r="C25" s="26">
        <f t="shared" ref="C25:T25" si="18">C9</f>
        <v>2</v>
      </c>
      <c r="D25" s="26">
        <f t="shared" si="18"/>
        <v>3</v>
      </c>
      <c r="E25" s="26">
        <f t="shared" si="18"/>
        <v>4</v>
      </c>
      <c r="F25" s="26">
        <f t="shared" si="18"/>
        <v>5</v>
      </c>
      <c r="G25" s="26">
        <f t="shared" si="18"/>
        <v>6</v>
      </c>
      <c r="H25" s="26">
        <f t="shared" si="18"/>
        <v>7</v>
      </c>
      <c r="I25" s="26">
        <f t="shared" si="18"/>
        <v>8</v>
      </c>
      <c r="J25" s="26">
        <f t="shared" si="18"/>
        <v>9</v>
      </c>
      <c r="K25" s="26">
        <f t="shared" si="18"/>
        <v>10</v>
      </c>
      <c r="L25" s="26">
        <f t="shared" si="18"/>
        <v>11</v>
      </c>
      <c r="M25" s="26">
        <f t="shared" si="18"/>
        <v>12</v>
      </c>
      <c r="N25" s="26">
        <f t="shared" si="18"/>
        <v>13</v>
      </c>
      <c r="O25" s="26">
        <f t="shared" si="18"/>
        <v>14</v>
      </c>
      <c r="P25" s="26">
        <f t="shared" si="18"/>
        <v>15</v>
      </c>
      <c r="Q25" s="26">
        <f t="shared" si="18"/>
        <v>16</v>
      </c>
      <c r="R25" s="26">
        <f t="shared" si="18"/>
        <v>17</v>
      </c>
      <c r="S25" s="26">
        <f t="shared" si="18"/>
        <v>18</v>
      </c>
      <c r="T25" s="26">
        <f t="shared" si="18"/>
        <v>19</v>
      </c>
      <c r="U25" s="31">
        <f t="shared" si="3"/>
        <v>0</v>
      </c>
      <c r="V25" s="31"/>
      <c r="X25" s="33" t="str">
        <f>IF(X26&lt;1,"PREJUÍZO","LUCRO")</f>
        <v>PREJUÍZO</v>
      </c>
      <c r="Y25" s="33"/>
      <c r="Z25" s="33"/>
      <c r="AA25" s="33"/>
      <c r="AB25" s="33"/>
      <c r="AU25" s="22">
        <f>COUNTIFS($C25:$T25,"&gt;0",$C25:$T25,B$6)</f>
        <v>0</v>
      </c>
      <c r="AV25" s="22">
        <f>COUNTIFS($C25:$T25,"&gt;0",$C25:$T25,C$6)</f>
        <v>0</v>
      </c>
      <c r="AW25" s="22">
        <f>COUNTIFS($C25:$T25,"&gt;0",$C25:$T25,D$6)</f>
        <v>0</v>
      </c>
      <c r="AX25" s="22">
        <f>COUNTIFS($C25:$T25,"&gt;0",$C25:$T25,E$6)</f>
        <v>0</v>
      </c>
      <c r="AY25" s="22">
        <f>COUNTIFS($C25:$T25,"&gt;0",$C25:$T25,F$6)</f>
        <v>0</v>
      </c>
      <c r="AZ25" s="22">
        <f>COUNTIFS($C25:$T25,"&gt;0",$C25:$T25,G$6)</f>
        <v>0</v>
      </c>
      <c r="BA25" s="22">
        <f>COUNTIFS($C25:$T25,"&gt;0",$C25:$T25,H$6)</f>
        <v>0</v>
      </c>
      <c r="BB25" s="22">
        <f>COUNTIFS($C25:$T25,"&gt;0",$C25:$T25,I$6)</f>
        <v>0</v>
      </c>
      <c r="BC25" s="22">
        <f>COUNTIFS($C25:$T25,"&gt;0",$C25:$T25,J$6)</f>
        <v>0</v>
      </c>
      <c r="BD25" s="22">
        <f>COUNTIFS($C25:$T25,"&gt;0",$C25:$T25,K$6)</f>
        <v>0</v>
      </c>
      <c r="BE25" s="22">
        <f>COUNTIFS($C25:$T25,"&gt;0",$C25:$T25,L$6)</f>
        <v>0</v>
      </c>
      <c r="BF25" s="22">
        <f>COUNTIFS($C25:$T25,"&gt;0",$C25:$T25,M$6)</f>
        <v>0</v>
      </c>
      <c r="BG25" s="22">
        <f>COUNTIFS($C25:$T25,"&gt;0",$C25:$T25,N$6)</f>
        <v>0</v>
      </c>
      <c r="BH25" s="22">
        <f>COUNTIFS($C25:$T25,"&gt;0",$C25:$T25,O$6)</f>
        <v>0</v>
      </c>
      <c r="BI25" s="22">
        <f>COUNTIFS($C25:$T25,"&gt;0",$C25:$T25,P$6)</f>
        <v>0</v>
      </c>
    </row>
    <row r="26" spans="2:61" ht="15.95" customHeight="1" x14ac:dyDescent="0.25">
      <c r="B26" s="30">
        <v>15</v>
      </c>
      <c r="C26" s="26">
        <f>C9</f>
        <v>2</v>
      </c>
      <c r="D26" s="26">
        <f t="shared" ref="D26:R26" si="19">E9</f>
        <v>4</v>
      </c>
      <c r="E26" s="26">
        <f t="shared" si="19"/>
        <v>5</v>
      </c>
      <c r="F26" s="26">
        <f t="shared" si="19"/>
        <v>6</v>
      </c>
      <c r="G26" s="26">
        <f t="shared" si="19"/>
        <v>7</v>
      </c>
      <c r="H26" s="26">
        <f t="shared" si="19"/>
        <v>8</v>
      </c>
      <c r="I26" s="26">
        <f t="shared" si="19"/>
        <v>9</v>
      </c>
      <c r="J26" s="26">
        <f t="shared" si="19"/>
        <v>10</v>
      </c>
      <c r="K26" s="26">
        <f t="shared" si="19"/>
        <v>11</v>
      </c>
      <c r="L26" s="26">
        <f t="shared" si="19"/>
        <v>12</v>
      </c>
      <c r="M26" s="26">
        <f t="shared" si="19"/>
        <v>13</v>
      </c>
      <c r="N26" s="26">
        <f t="shared" si="19"/>
        <v>14</v>
      </c>
      <c r="O26" s="26">
        <f t="shared" si="19"/>
        <v>15</v>
      </c>
      <c r="P26" s="26">
        <f t="shared" si="19"/>
        <v>16</v>
      </c>
      <c r="Q26" s="26">
        <f t="shared" si="19"/>
        <v>17</v>
      </c>
      <c r="R26" s="26">
        <f t="shared" si="19"/>
        <v>18</v>
      </c>
      <c r="S26" s="26">
        <f>U9</f>
        <v>20</v>
      </c>
      <c r="T26" s="26">
        <f>V9</f>
        <v>21</v>
      </c>
      <c r="U26" s="31">
        <f t="shared" si="3"/>
        <v>0</v>
      </c>
      <c r="V26" s="31"/>
      <c r="X26" s="32">
        <f>X23-X20</f>
        <v>0</v>
      </c>
      <c r="Y26" s="31"/>
      <c r="Z26" s="31"/>
      <c r="AA26" s="31"/>
      <c r="AB26" s="31"/>
      <c r="AU26" s="22">
        <f>COUNTIFS($C26:$T26,"&gt;0",$C26:$T26,B$6)</f>
        <v>0</v>
      </c>
      <c r="AV26" s="22">
        <f>COUNTIFS($C26:$T26,"&gt;0",$C26:$T26,C$6)</f>
        <v>0</v>
      </c>
      <c r="AW26" s="22">
        <f>COUNTIFS($C26:$T26,"&gt;0",$C26:$T26,D$6)</f>
        <v>0</v>
      </c>
      <c r="AX26" s="22">
        <f>COUNTIFS($C26:$T26,"&gt;0",$C26:$T26,E$6)</f>
        <v>0</v>
      </c>
      <c r="AY26" s="22">
        <f>COUNTIFS($C26:$T26,"&gt;0",$C26:$T26,F$6)</f>
        <v>0</v>
      </c>
      <c r="AZ26" s="22">
        <f>COUNTIFS($C26:$T26,"&gt;0",$C26:$T26,G$6)</f>
        <v>0</v>
      </c>
      <c r="BA26" s="22">
        <f>COUNTIFS($C26:$T26,"&gt;0",$C26:$T26,H$6)</f>
        <v>0</v>
      </c>
      <c r="BB26" s="22">
        <f>COUNTIFS($C26:$T26,"&gt;0",$C26:$T26,I$6)</f>
        <v>0</v>
      </c>
      <c r="BC26" s="22">
        <f>COUNTIFS($C26:$T26,"&gt;0",$C26:$T26,J$6)</f>
        <v>0</v>
      </c>
      <c r="BD26" s="22">
        <f>COUNTIFS($C26:$T26,"&gt;0",$C26:$T26,K$6)</f>
        <v>0</v>
      </c>
      <c r="BE26" s="22">
        <f>COUNTIFS($C26:$T26,"&gt;0",$C26:$T26,L$6)</f>
        <v>0</v>
      </c>
      <c r="BF26" s="22">
        <f>COUNTIFS($C26:$T26,"&gt;0",$C26:$T26,M$6)</f>
        <v>0</v>
      </c>
      <c r="BG26" s="22">
        <f>COUNTIFS($C26:$T26,"&gt;0",$C26:$T26,N$6)</f>
        <v>0</v>
      </c>
      <c r="BH26" s="22">
        <f>COUNTIFS($C26:$T26,"&gt;0",$C26:$T26,O$6)</f>
        <v>0</v>
      </c>
      <c r="BI26" s="22">
        <f>COUNTIFS($C26:$T26,"&gt;0",$C26:$T26,P$6)</f>
        <v>0</v>
      </c>
    </row>
    <row r="28" spans="2:61" ht="15.95" customHeight="1" x14ac:dyDescent="0.25">
      <c r="B28" s="34" t="s">
        <v>13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</row>
  </sheetData>
  <sheetProtection password="8C20" sheet="1" objects="1" scenarios="1"/>
  <mergeCells count="39">
    <mergeCell ref="B28:AB28"/>
    <mergeCell ref="X19:AB19"/>
    <mergeCell ref="X20:AB20"/>
    <mergeCell ref="X25:AB25"/>
    <mergeCell ref="X26:AB26"/>
    <mergeCell ref="X22:AB22"/>
    <mergeCell ref="X23:AB23"/>
    <mergeCell ref="Y16:AB16"/>
    <mergeCell ref="Y17:AB17"/>
    <mergeCell ref="X9:AB9"/>
    <mergeCell ref="X10:AB10"/>
    <mergeCell ref="J2:AB3"/>
    <mergeCell ref="B2:I3"/>
    <mergeCell ref="X12:AB12"/>
    <mergeCell ref="Y13:AB13"/>
    <mergeCell ref="Y14:AB14"/>
    <mergeCell ref="Y15:AB15"/>
    <mergeCell ref="R5:V5"/>
    <mergeCell ref="R6:V6"/>
    <mergeCell ref="X5:AB5"/>
    <mergeCell ref="C11:T11"/>
    <mergeCell ref="U11:V11"/>
    <mergeCell ref="B5:P5"/>
    <mergeCell ref="U24:V24"/>
    <mergeCell ref="U25:V25"/>
    <mergeCell ref="U26:V26"/>
    <mergeCell ref="B8:V8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U21:V21"/>
    <mergeCell ref="U22:V22"/>
    <mergeCell ref="U23:V23"/>
  </mergeCells>
  <conditionalFormatting sqref="X25:AB25">
    <cfRule type="cellIs" dxfId="9" priority="9" operator="equal">
      <formula>"PREJUÍZO"</formula>
    </cfRule>
    <cfRule type="cellIs" dxfId="8" priority="10" operator="equal">
      <formula>"LUCRO"</formula>
    </cfRule>
  </conditionalFormatting>
  <conditionalFormatting sqref="B6:P6">
    <cfRule type="duplicateValues" dxfId="7" priority="8"/>
  </conditionalFormatting>
  <conditionalFormatting sqref="B9:V9">
    <cfRule type="duplicateValues" dxfId="6" priority="7"/>
  </conditionalFormatting>
  <conditionalFormatting sqref="U12:V26">
    <cfRule type="cellIs" dxfId="5" priority="2" operator="equal">
      <formula>11</formula>
    </cfRule>
    <cfRule type="cellIs" dxfId="4" priority="3" operator="equal">
      <formula>12</formula>
    </cfRule>
    <cfRule type="cellIs" dxfId="3" priority="4" operator="equal">
      <formula>13</formula>
    </cfRule>
    <cfRule type="cellIs" dxfId="2" priority="5" operator="equal">
      <formula>14</formula>
    </cfRule>
    <cfRule type="cellIs" dxfId="1" priority="6" operator="equal">
      <formula>15</formula>
    </cfRule>
  </conditionalFormatting>
  <conditionalFormatting sqref="C12:T26">
    <cfRule type="expression" dxfId="0" priority="1">
      <formula>HLOOKUP(C12,$B$6:$P$6,1,0)</formula>
    </cfRule>
  </conditionalFormatting>
  <hyperlinks>
    <hyperlink ref="B2:I3" r:id="rId1" display="PLANILHAS LOTOCERTA"/>
    <hyperlink ref="B28:AB28" r:id="rId2" display="DISTRIBUIÇÃO GRATUITA -  WWW.LOTOCERTA.COM.BR"/>
  </hyperlinks>
  <pageMargins left="0.7" right="0.7" top="0.75" bottom="0.75" header="0.3" footer="0.3"/>
  <pageSetup paperSize="9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21-18-14-15-15</vt:lpstr>
    </vt:vector>
  </TitlesOfParts>
  <Manager/>
  <Company>Lotocerta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Redução Lotofácil</dc:title>
  <dc:subject/>
  <dc:creator>Lotocerta</dc:creator>
  <cp:keywords>Lotocerta</cp:keywords>
  <dc:description/>
  <cp:revision>3</cp:revision>
  <dcterms:created xsi:type="dcterms:W3CDTF">2018-06-30T13:35:32Z</dcterms:created>
  <dcterms:modified xsi:type="dcterms:W3CDTF">2022-05-25T14:09:37Z</dcterms:modified>
  <cp:category/>
</cp:coreProperties>
</file>