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Plan1" sheetId="1" r:id="rId1"/>
  </sheets>
  <calcPr calcId="145621"/>
</workbook>
</file>

<file path=xl/calcChain.xml><?xml version="1.0" encoding="utf-8"?>
<calcChain xmlns="http://schemas.openxmlformats.org/spreadsheetml/2006/main">
  <c r="BS5" i="1" l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BR5" i="1"/>
  <c r="Y8" i="1" l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U13" i="1"/>
  <c r="U12" i="1"/>
  <c r="U11" i="1"/>
  <c r="U10" i="1"/>
  <c r="U9" i="1"/>
  <c r="T13" i="1"/>
  <c r="T12" i="1"/>
  <c r="T11" i="1"/>
  <c r="T10" i="1"/>
  <c r="T9" i="1"/>
  <c r="S13" i="1"/>
  <c r="S12" i="1"/>
  <c r="S11" i="1"/>
  <c r="S10" i="1"/>
  <c r="S9" i="1"/>
  <c r="U14" i="1"/>
  <c r="R12" i="1"/>
  <c r="R11" i="1"/>
  <c r="R10" i="1"/>
  <c r="R9" i="1"/>
  <c r="T14" i="1"/>
  <c r="Q12" i="1"/>
  <c r="Q11" i="1"/>
  <c r="Q10" i="1"/>
  <c r="Q9" i="1"/>
  <c r="S14" i="1"/>
  <c r="P12" i="1"/>
  <c r="P11" i="1"/>
  <c r="P10" i="1"/>
  <c r="P9" i="1"/>
  <c r="R14" i="1"/>
  <c r="R13" i="1"/>
  <c r="O11" i="1"/>
  <c r="O10" i="1"/>
  <c r="O9" i="1"/>
  <c r="Q14" i="1"/>
  <c r="Q13" i="1"/>
  <c r="N11" i="1"/>
  <c r="N10" i="1"/>
  <c r="N9" i="1"/>
  <c r="P14" i="1"/>
  <c r="P13" i="1"/>
  <c r="M11" i="1"/>
  <c r="M10" i="1"/>
  <c r="M9" i="1"/>
  <c r="O14" i="1"/>
  <c r="O13" i="1"/>
  <c r="O12" i="1"/>
  <c r="L10" i="1"/>
  <c r="L9" i="1"/>
  <c r="N14" i="1"/>
  <c r="N13" i="1"/>
  <c r="N12" i="1"/>
  <c r="K10" i="1"/>
  <c r="K9" i="1"/>
  <c r="M14" i="1"/>
  <c r="M13" i="1"/>
  <c r="M12" i="1"/>
  <c r="J10" i="1"/>
  <c r="J9" i="1"/>
  <c r="BU9" i="1" s="1"/>
  <c r="L14" i="1"/>
  <c r="L13" i="1"/>
  <c r="L12" i="1"/>
  <c r="L11" i="1"/>
  <c r="I9" i="1"/>
  <c r="K14" i="1"/>
  <c r="K13" i="1"/>
  <c r="K12" i="1"/>
  <c r="K11" i="1"/>
  <c r="H9" i="1"/>
  <c r="J14" i="1"/>
  <c r="J13" i="1"/>
  <c r="J12" i="1"/>
  <c r="J11" i="1"/>
  <c r="G9" i="1"/>
  <c r="I14" i="1"/>
  <c r="I13" i="1"/>
  <c r="I12" i="1"/>
  <c r="I11" i="1"/>
  <c r="I10" i="1"/>
  <c r="H14" i="1"/>
  <c r="H13" i="1"/>
  <c r="H12" i="1"/>
  <c r="H11" i="1"/>
  <c r="H10" i="1"/>
  <c r="G14" i="1"/>
  <c r="G13" i="1"/>
  <c r="G12" i="1"/>
  <c r="G11" i="1"/>
  <c r="G10" i="1"/>
  <c r="BR12" i="1" l="1"/>
  <c r="BV12" i="1"/>
  <c r="BZ12" i="1"/>
  <c r="CD12" i="1"/>
  <c r="BS12" i="1"/>
  <c r="BW12" i="1"/>
  <c r="CA12" i="1"/>
  <c r="CE12" i="1"/>
  <c r="BT12" i="1"/>
  <c r="BX12" i="1"/>
  <c r="CB12" i="1"/>
  <c r="CF12" i="1"/>
  <c r="BU12" i="1"/>
  <c r="BY12" i="1"/>
  <c r="CC12" i="1"/>
  <c r="BR11" i="1"/>
  <c r="BV11" i="1"/>
  <c r="BZ11" i="1"/>
  <c r="CD11" i="1"/>
  <c r="BS11" i="1"/>
  <c r="BW11" i="1"/>
  <c r="CA11" i="1"/>
  <c r="CE11" i="1"/>
  <c r="BT11" i="1"/>
  <c r="BX11" i="1"/>
  <c r="CB11" i="1"/>
  <c r="CF11" i="1"/>
  <c r="BR10" i="1"/>
  <c r="BV10" i="1"/>
  <c r="BZ10" i="1"/>
  <c r="CD10" i="1"/>
  <c r="BS10" i="1"/>
  <c r="BW10" i="1"/>
  <c r="CA10" i="1"/>
  <c r="CE10" i="1"/>
  <c r="BR14" i="1"/>
  <c r="BV14" i="1"/>
  <c r="BZ14" i="1"/>
  <c r="CD14" i="1"/>
  <c r="BS14" i="1"/>
  <c r="BW14" i="1"/>
  <c r="CA14" i="1"/>
  <c r="BR13" i="1"/>
  <c r="BV13" i="1"/>
  <c r="BZ13" i="1"/>
  <c r="CD13" i="1"/>
  <c r="BR9" i="1"/>
  <c r="BS13" i="1"/>
  <c r="CC9" i="1"/>
  <c r="BT14" i="1"/>
  <c r="BY9" i="1"/>
  <c r="CE14" i="1"/>
  <c r="BV9" i="1"/>
  <c r="BT10" i="1"/>
  <c r="BU11" i="1"/>
  <c r="CF9" i="1"/>
  <c r="CB9" i="1"/>
  <c r="BX9" i="1"/>
  <c r="BT9" i="1"/>
  <c r="CC13" i="1"/>
  <c r="BY13" i="1"/>
  <c r="BU13" i="1"/>
  <c r="CE9" i="1"/>
  <c r="CA9" i="1"/>
  <c r="BW9" i="1"/>
  <c r="BS9" i="1"/>
  <c r="CC14" i="1"/>
  <c r="BY14" i="1"/>
  <c r="BU14" i="1"/>
  <c r="CF13" i="1"/>
  <c r="CB13" i="1"/>
  <c r="BX13" i="1"/>
  <c r="BT13" i="1"/>
  <c r="CC10" i="1"/>
  <c r="BY10" i="1"/>
  <c r="BU10" i="1"/>
  <c r="CD9" i="1"/>
  <c r="BZ9" i="1"/>
  <c r="CF14" i="1"/>
  <c r="CB14" i="1"/>
  <c r="BX14" i="1"/>
  <c r="CE13" i="1"/>
  <c r="CA13" i="1"/>
  <c r="BW13" i="1"/>
  <c r="CC11" i="1"/>
  <c r="BY11" i="1"/>
  <c r="CF10" i="1"/>
  <c r="CB10" i="1"/>
  <c r="BX10" i="1"/>
  <c r="V13" i="1" l="1"/>
  <c r="V12" i="1"/>
  <c r="V11" i="1"/>
  <c r="V9" i="1"/>
  <c r="V10" i="1"/>
  <c r="V14" i="1"/>
  <c r="J21" i="1" l="1"/>
  <c r="I21" i="1"/>
  <c r="K21" i="1"/>
  <c r="H21" i="1"/>
  <c r="G21" i="1"/>
  <c r="BQ17" i="1" l="1"/>
  <c r="Q20" i="1" s="1"/>
  <c r="M20" i="1" s="1"/>
</calcChain>
</file>

<file path=xl/sharedStrings.xml><?xml version="1.0" encoding="utf-8"?>
<sst xmlns="http://schemas.openxmlformats.org/spreadsheetml/2006/main" count="16" uniqueCount="16">
  <si>
    <t>GRUPO A</t>
  </si>
  <si>
    <t>GRUPO B</t>
  </si>
  <si>
    <t>GRUPO C</t>
  </si>
  <si>
    <t>GRUPO D</t>
  </si>
  <si>
    <t>GRUPO E</t>
  </si>
  <si>
    <t>GRUPO F</t>
  </si>
  <si>
    <t>JOGOS</t>
  </si>
  <si>
    <t>PONTOS</t>
  </si>
  <si>
    <t>COMBINAÇÕES GERADAS</t>
  </si>
  <si>
    <t>CONFERIDOR</t>
  </si>
  <si>
    <t>PLANILHAS LOTOCERTA</t>
  </si>
  <si>
    <t xml:space="preserve">PLANILHA LOTOFÁCIL 18 DEZENAS EM 6 GRUPOS DE 3 DEZENAS </t>
  </si>
  <si>
    <t>GARANTIAS</t>
  </si>
  <si>
    <t>ACERTOS ENTRE AS 18</t>
  </si>
  <si>
    <t>OS PRÊMIOS DE 14 E 15, QUANDO HOUVER, ESTÃO COM VALORES FICTÍCIOS DE R$1.500,00 E R$500.000,00</t>
  </si>
  <si>
    <t>ACERTANDO 13 ENTREAS 18: 
TERÁ NO MÍNIMO 5 JOGOS COM 11 PONTOS.
ACERTANDO 14 ENTRE AS 18: TERÁ NO MÍNIMO 4 JOGOS COM 12 E 2 COM 11.
ACERTANDO AS 15 ENTRE AS 18: TERÁ NO MÍNIMO 3 JOGOS COM 12,  E 3 COM 13 PONTOS.
ACERTANDO AS 15 ENTRE AS 18 E ZERANDO UM DOS GRUPOS: TERÁ 15 PONTOS.
ACERTANDO AS 15 ENTRE AS 18 E TER UM GRUPO COM APENAS 1 ACERTO: TERÁ 1 JOGO DE 14 PONTOS,  1 DE 13 E 4 DE 12.
ACERTANDO 14 ENTRE AS 18 E ZERANDO 1 GRUPO: TERÁ 1 JOGO COM 14 PONTOS 1 DE 12 E MAIS 4 DE 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</si>
</sst>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6" tint="-0.499984740745262"/>
      </top>
      <bottom/>
      <diagonal/>
    </border>
    <border>
      <left style="medium">
        <color theme="6" tint="-0.499984740745262"/>
      </left>
      <right/>
      <top/>
      <bottom/>
      <diagonal/>
    </border>
    <border>
      <left/>
      <right style="medium">
        <color theme="6" tint="-0.499984740745262"/>
      </right>
      <top/>
      <bottom/>
      <diagonal/>
    </border>
    <border>
      <left style="medium">
        <color theme="6" tint="-0.499984740745262"/>
      </left>
      <right/>
      <top/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  <border>
      <left/>
      <right style="medium">
        <color theme="6" tint="-0.499984740745262"/>
      </right>
      <top/>
      <bottom style="medium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/>
      <diagonal/>
    </border>
    <border>
      <left/>
      <right/>
      <top style="thin">
        <color theme="6" tint="-0.499984740745262"/>
      </top>
      <bottom/>
      <diagonal/>
    </border>
    <border>
      <left/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/>
      <bottom style="thin">
        <color theme="6" tint="-0.499984740745262"/>
      </bottom>
      <diagonal/>
    </border>
    <border>
      <left/>
      <right/>
      <top/>
      <bottom style="thin">
        <color theme="6" tint="-0.499984740745262"/>
      </bottom>
      <diagonal/>
    </border>
    <border>
      <left/>
      <right style="thin">
        <color theme="6" tint="-0.499984740745262"/>
      </right>
      <top/>
      <bottom style="thin">
        <color theme="6" tint="-0.499984740745262"/>
      </bottom>
      <diagonal/>
    </border>
    <border>
      <left style="medium">
        <color theme="6" tint="-0.499984740745262"/>
      </left>
      <right style="thin">
        <color theme="6" tint="-0.499984740745262"/>
      </right>
      <top style="medium">
        <color theme="6" tint="-0.499984740745262"/>
      </top>
      <bottom style="medium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6" tint="-0.499984740745262"/>
      </top>
      <bottom style="medium">
        <color theme="6" tint="-0.499984740745262"/>
      </bottom>
      <diagonal/>
    </border>
    <border>
      <left style="thin">
        <color theme="6" tint="-0.499984740745262"/>
      </left>
      <right style="medium">
        <color theme="6" tint="-0.499984740745262"/>
      </right>
      <top style="medium">
        <color theme="6" tint="-0.499984740745262"/>
      </top>
      <bottom style="medium">
        <color theme="6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/>
      <diagonal/>
    </border>
    <border>
      <left style="thin">
        <color rgb="FF92D050"/>
      </left>
      <right style="thin">
        <color rgb="FF92D050"/>
      </right>
      <top/>
      <bottom/>
      <diagonal/>
    </border>
    <border>
      <left style="thin">
        <color rgb="FF92D050"/>
      </left>
      <right style="thin">
        <color rgb="FF92D050"/>
      </right>
      <top/>
      <bottom style="thin">
        <color rgb="FF92D05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Protection="1">
      <protection hidden="1"/>
    </xf>
    <xf numFmtId="0" fontId="0" fillId="7" borderId="15" xfId="0" applyFill="1" applyBorder="1" applyAlignment="1" applyProtection="1">
      <alignment horizontal="center"/>
      <protection hidden="1"/>
    </xf>
    <xf numFmtId="0" fontId="0" fillId="7" borderId="16" xfId="0" applyFill="1" applyBorder="1" applyAlignment="1" applyProtection="1">
      <alignment horizontal="center"/>
      <protection hidden="1"/>
    </xf>
    <xf numFmtId="0" fontId="0" fillId="7" borderId="17" xfId="0" applyFill="1" applyBorder="1" applyAlignment="1" applyProtection="1">
      <alignment horizontal="center"/>
      <protection hidden="1"/>
    </xf>
    <xf numFmtId="0" fontId="4" fillId="0" borderId="18" xfId="0" applyFont="1" applyBorder="1" applyAlignment="1" applyProtection="1">
      <alignment horizontal="center" vertical="top" wrapText="1"/>
      <protection hidden="1"/>
    </xf>
    <xf numFmtId="0" fontId="4" fillId="0" borderId="19" xfId="0" applyFont="1" applyBorder="1" applyAlignment="1" applyProtection="1">
      <alignment horizontal="center" vertical="top" wrapText="1"/>
      <protection hidden="1"/>
    </xf>
    <xf numFmtId="0" fontId="4" fillId="0" borderId="20" xfId="0" applyFont="1" applyBorder="1" applyAlignment="1" applyProtection="1">
      <alignment horizontal="center" vertical="top" wrapText="1"/>
      <protection hidden="1"/>
    </xf>
    <xf numFmtId="0" fontId="0" fillId="0" borderId="0" xfId="0" applyAlignment="1" applyProtection="1">
      <protection hidden="1"/>
    </xf>
    <xf numFmtId="0" fontId="0" fillId="0" borderId="3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21" xfId="0" applyBorder="1" applyAlignment="1" applyProtection="1">
      <alignment horizontal="center" vertical="top" wrapText="1"/>
      <protection hidden="1"/>
    </xf>
    <xf numFmtId="0" fontId="0" fillId="0" borderId="0" xfId="0" applyBorder="1" applyAlignment="1" applyProtection="1">
      <alignment horizontal="center" vertical="top"/>
      <protection hidden="1"/>
    </xf>
    <xf numFmtId="0" fontId="0" fillId="0" borderId="22" xfId="0" applyBorder="1" applyAlignment="1" applyProtection="1">
      <alignment horizontal="center" vertical="top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top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26" xfId="0" applyFont="1" applyBorder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27" xfId="0" applyFont="1" applyBorder="1" applyAlignment="1" applyProtection="1">
      <alignment horizontal="center" vertical="center"/>
      <protection hidden="1"/>
    </xf>
    <xf numFmtId="0" fontId="2" fillId="0" borderId="26" xfId="0" applyFont="1" applyBorder="1" applyAlignment="1" applyProtection="1">
      <alignment horizontal="center" vertical="center" textRotation="90"/>
      <protection hidden="1"/>
    </xf>
    <xf numFmtId="0" fontId="2" fillId="0" borderId="27" xfId="0" applyFont="1" applyBorder="1" applyAlignment="1" applyProtection="1">
      <alignment horizontal="center" vertical="center" textRotation="90"/>
      <protection hidden="1"/>
    </xf>
    <xf numFmtId="44" fontId="3" fillId="0" borderId="0" xfId="1" applyFont="1" applyAlignment="1" applyProtection="1">
      <alignment horizontal="center" vertical="center"/>
      <protection hidden="1"/>
    </xf>
    <xf numFmtId="0" fontId="0" fillId="5" borderId="8" xfId="0" applyFill="1" applyBorder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center" vertical="center"/>
      <protection hidden="1"/>
    </xf>
    <xf numFmtId="0" fontId="0" fillId="3" borderId="8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6" borderId="8" xfId="0" applyFill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44" fontId="2" fillId="0" borderId="8" xfId="0" applyNumberFormat="1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2" fillId="0" borderId="28" xfId="0" applyFont="1" applyBorder="1" applyAlignment="1" applyProtection="1">
      <alignment horizontal="center" vertical="center" textRotation="90"/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23" xfId="0" applyBorder="1" applyAlignment="1" applyProtection="1">
      <alignment horizontal="center" vertical="top"/>
      <protection hidden="1"/>
    </xf>
    <xf numFmtId="0" fontId="0" fillId="0" borderId="24" xfId="0" applyBorder="1" applyAlignment="1" applyProtection="1">
      <alignment horizontal="center" vertical="top"/>
      <protection hidden="1"/>
    </xf>
    <xf numFmtId="0" fontId="0" fillId="0" borderId="25" xfId="0" applyBorder="1" applyAlignment="1" applyProtection="1">
      <alignment horizontal="center" vertical="top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protection hidden="1"/>
    </xf>
    <xf numFmtId="0" fontId="0" fillId="0" borderId="0" xfId="0" applyFill="1" applyBorder="1" applyProtection="1">
      <protection hidden="1"/>
    </xf>
    <xf numFmtId="0" fontId="0" fillId="0" borderId="8" xfId="0" applyBorder="1" applyAlignment="1" applyProtection="1">
      <alignment horizontal="center" vertical="center"/>
      <protection locked="0" hidden="1"/>
    </xf>
  </cellXfs>
  <cellStyles count="2">
    <cellStyle name="Moeda" xfId="1" builtinId="4"/>
    <cellStyle name="Normal" xfId="0" builtinId="0"/>
  </cellStyles>
  <dxfs count="9">
    <dxf>
      <font>
        <color theme="0"/>
      </font>
      <fill>
        <patternFill>
          <bgColor rgb="FF0070C0"/>
        </patternFill>
      </fill>
    </dxf>
    <dxf>
      <font>
        <color theme="0" tint="-4.9989318521683403E-2"/>
      </font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OTOCERTA.COM.B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184790</xdr:colOff>
      <xdr:row>6</xdr:row>
      <xdr:rowOff>161925</xdr:rowOff>
    </xdr:from>
    <xdr:to>
      <xdr:col>3</xdr:col>
      <xdr:colOff>171453</xdr:colOff>
      <xdr:row>20</xdr:row>
      <xdr:rowOff>182701</xdr:rowOff>
    </xdr:to>
    <xdr:pic>
      <xdr:nvPicPr>
        <xdr:cNvPr id="2" name="Imagem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537116" y="2360206"/>
          <a:ext cx="2687776" cy="615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8"/>
  <sheetViews>
    <sheetView showGridLines="0" showRowColHeaders="0" tabSelected="1" workbookViewId="0">
      <selection activeCell="W28" sqref="W28"/>
    </sheetView>
  </sheetViews>
  <sheetFormatPr defaultColWidth="0" defaultRowHeight="15" x14ac:dyDescent="0.25"/>
  <cols>
    <col min="1" max="67" width="4.7109375" style="1" customWidth="1"/>
    <col min="68" max="87" width="0" style="1" hidden="1"/>
    <col min="88" max="16384" width="9.140625" style="1" hidden="1"/>
  </cols>
  <sheetData>
    <row r="1" spans="2:84" ht="15.75" thickBot="1" x14ac:dyDescent="0.3"/>
    <row r="2" spans="2:84" ht="15.75" customHeight="1" thickBot="1" x14ac:dyDescent="0.3">
      <c r="B2" s="2" t="s">
        <v>10</v>
      </c>
      <c r="C2" s="3"/>
      <c r="D2" s="3"/>
      <c r="E2" s="3"/>
      <c r="F2" s="3"/>
      <c r="G2" s="3"/>
      <c r="H2" s="3"/>
      <c r="I2" s="3" t="s">
        <v>11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4"/>
      <c r="AB2" s="5" t="s">
        <v>12</v>
      </c>
      <c r="AC2" s="6"/>
      <c r="AD2" s="6"/>
      <c r="AE2" s="6"/>
      <c r="AF2" s="6"/>
      <c r="AG2" s="6"/>
      <c r="AH2" s="6"/>
      <c r="AI2" s="6"/>
      <c r="AJ2" s="7"/>
      <c r="AK2" s="8"/>
    </row>
    <row r="3" spans="2:84" x14ac:dyDescent="0.25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1"/>
      <c r="AB3" s="12" t="s">
        <v>15</v>
      </c>
      <c r="AC3" s="13"/>
      <c r="AD3" s="13"/>
      <c r="AE3" s="13"/>
      <c r="AF3" s="13"/>
      <c r="AG3" s="13"/>
      <c r="AH3" s="13"/>
      <c r="AI3" s="13"/>
      <c r="AJ3" s="14"/>
      <c r="AK3" s="8"/>
    </row>
    <row r="4" spans="2:84" x14ac:dyDescent="0.25">
      <c r="B4" s="9"/>
      <c r="C4" s="15" t="s">
        <v>0</v>
      </c>
      <c r="D4" s="15"/>
      <c r="E4" s="15"/>
      <c r="F4" s="16"/>
      <c r="G4" s="15" t="s">
        <v>1</v>
      </c>
      <c r="H4" s="15"/>
      <c r="I4" s="15"/>
      <c r="J4" s="16"/>
      <c r="K4" s="15" t="s">
        <v>2</v>
      </c>
      <c r="L4" s="15"/>
      <c r="M4" s="15"/>
      <c r="N4" s="16"/>
      <c r="O4" s="15" t="s">
        <v>3</v>
      </c>
      <c r="P4" s="15"/>
      <c r="Q4" s="15"/>
      <c r="R4" s="16"/>
      <c r="S4" s="15" t="s">
        <v>4</v>
      </c>
      <c r="T4" s="15"/>
      <c r="U4" s="15"/>
      <c r="V4" s="16"/>
      <c r="W4" s="15" t="s">
        <v>5</v>
      </c>
      <c r="X4" s="15"/>
      <c r="Y4" s="15"/>
      <c r="Z4" s="11"/>
      <c r="AB4" s="17"/>
      <c r="AC4" s="13"/>
      <c r="AD4" s="13"/>
      <c r="AE4" s="13"/>
      <c r="AF4" s="13"/>
      <c r="AG4" s="13"/>
      <c r="AH4" s="13"/>
      <c r="AI4" s="13"/>
      <c r="AJ4" s="14"/>
      <c r="AK4" s="8"/>
    </row>
    <row r="5" spans="2:84" x14ac:dyDescent="0.25">
      <c r="B5" s="9"/>
      <c r="C5" s="51">
        <v>1</v>
      </c>
      <c r="D5" s="51">
        <v>2</v>
      </c>
      <c r="E5" s="51">
        <v>3</v>
      </c>
      <c r="F5" s="16"/>
      <c r="G5" s="51">
        <v>4</v>
      </c>
      <c r="H5" s="51">
        <v>5</v>
      </c>
      <c r="I5" s="51">
        <v>6</v>
      </c>
      <c r="J5" s="16"/>
      <c r="K5" s="51">
        <v>7</v>
      </c>
      <c r="L5" s="51">
        <v>8</v>
      </c>
      <c r="M5" s="51">
        <v>9</v>
      </c>
      <c r="N5" s="16"/>
      <c r="O5" s="51">
        <v>10</v>
      </c>
      <c r="P5" s="51">
        <v>11</v>
      </c>
      <c r="Q5" s="51">
        <v>12</v>
      </c>
      <c r="R5" s="16"/>
      <c r="S5" s="51">
        <v>13</v>
      </c>
      <c r="T5" s="51">
        <v>14</v>
      </c>
      <c r="U5" s="51">
        <v>15</v>
      </c>
      <c r="V5" s="16"/>
      <c r="W5" s="51">
        <v>16</v>
      </c>
      <c r="X5" s="51">
        <v>17</v>
      </c>
      <c r="Y5" s="51">
        <v>18</v>
      </c>
      <c r="Z5" s="11"/>
      <c r="AB5" s="17"/>
      <c r="AC5" s="13"/>
      <c r="AD5" s="13"/>
      <c r="AE5" s="13"/>
      <c r="AF5" s="13"/>
      <c r="AG5" s="13"/>
      <c r="AH5" s="13"/>
      <c r="AI5" s="13"/>
      <c r="AJ5" s="14"/>
      <c r="AK5" s="8"/>
      <c r="BR5" s="19">
        <f>COUNTIF($C$5:$Y$5,G$17)</f>
        <v>1</v>
      </c>
      <c r="BS5" s="19">
        <f t="shared" ref="BS5:CF5" si="0">COUNTIF($C$5:$Y$5,H$17)</f>
        <v>1</v>
      </c>
      <c r="BT5" s="19">
        <f t="shared" si="0"/>
        <v>1</v>
      </c>
      <c r="BU5" s="19">
        <f t="shared" si="0"/>
        <v>1</v>
      </c>
      <c r="BV5" s="19">
        <f t="shared" si="0"/>
        <v>1</v>
      </c>
      <c r="BW5" s="19">
        <f t="shared" si="0"/>
        <v>1</v>
      </c>
      <c r="BX5" s="19">
        <f t="shared" si="0"/>
        <v>1</v>
      </c>
      <c r="BY5" s="19">
        <f t="shared" si="0"/>
        <v>1</v>
      </c>
      <c r="BZ5" s="19">
        <f t="shared" si="0"/>
        <v>1</v>
      </c>
      <c r="CA5" s="19">
        <f t="shared" si="0"/>
        <v>1</v>
      </c>
      <c r="CB5" s="19">
        <f t="shared" si="0"/>
        <v>1</v>
      </c>
      <c r="CC5" s="19">
        <f t="shared" si="0"/>
        <v>1</v>
      </c>
      <c r="CD5" s="19">
        <f t="shared" si="0"/>
        <v>1</v>
      </c>
      <c r="CE5" s="19">
        <f t="shared" si="0"/>
        <v>1</v>
      </c>
      <c r="CF5" s="19">
        <f t="shared" si="0"/>
        <v>1</v>
      </c>
    </row>
    <row r="6" spans="2:84" x14ac:dyDescent="0.25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1"/>
      <c r="AB6" s="17"/>
      <c r="AC6" s="13"/>
      <c r="AD6" s="13"/>
      <c r="AE6" s="13"/>
      <c r="AF6" s="13"/>
      <c r="AG6" s="13"/>
      <c r="AH6" s="13"/>
      <c r="AI6" s="13"/>
      <c r="AJ6" s="14"/>
      <c r="AK6" s="8"/>
    </row>
    <row r="7" spans="2:84" x14ac:dyDescent="0.25"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1"/>
      <c r="AB7" s="17"/>
      <c r="AC7" s="13"/>
      <c r="AD7" s="13"/>
      <c r="AE7" s="13"/>
      <c r="AF7" s="13"/>
      <c r="AG7" s="13"/>
      <c r="AH7" s="13"/>
      <c r="AI7" s="13"/>
      <c r="AJ7" s="14"/>
      <c r="AK7" s="8"/>
      <c r="BR7" s="19">
        <f t="shared" ref="BR7:CF7" si="1">G17</f>
        <v>1</v>
      </c>
      <c r="BS7" s="19">
        <f t="shared" si="1"/>
        <v>2</v>
      </c>
      <c r="BT7" s="19">
        <f t="shared" si="1"/>
        <v>3</v>
      </c>
      <c r="BU7" s="19">
        <f t="shared" si="1"/>
        <v>4</v>
      </c>
      <c r="BV7" s="19">
        <f t="shared" si="1"/>
        <v>5</v>
      </c>
      <c r="BW7" s="19">
        <f t="shared" si="1"/>
        <v>6</v>
      </c>
      <c r="BX7" s="19">
        <f t="shared" si="1"/>
        <v>7</v>
      </c>
      <c r="BY7" s="19">
        <f t="shared" si="1"/>
        <v>8</v>
      </c>
      <c r="BZ7" s="19">
        <f t="shared" si="1"/>
        <v>9</v>
      </c>
      <c r="CA7" s="19">
        <f t="shared" si="1"/>
        <v>10</v>
      </c>
      <c r="CB7" s="19">
        <f t="shared" si="1"/>
        <v>11</v>
      </c>
      <c r="CC7" s="19">
        <f t="shared" si="1"/>
        <v>12</v>
      </c>
      <c r="CD7" s="19">
        <f t="shared" si="1"/>
        <v>13</v>
      </c>
      <c r="CE7" s="19">
        <f t="shared" si="1"/>
        <v>14</v>
      </c>
      <c r="CF7" s="19">
        <f t="shared" si="1"/>
        <v>15</v>
      </c>
    </row>
    <row r="8" spans="2:84" x14ac:dyDescent="0.25">
      <c r="B8" s="9"/>
      <c r="C8" s="10"/>
      <c r="D8" s="10"/>
      <c r="E8" s="20" t="s">
        <v>6</v>
      </c>
      <c r="F8" s="20"/>
      <c r="G8" s="20" t="s">
        <v>8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 t="s">
        <v>7</v>
      </c>
      <c r="W8" s="20"/>
      <c r="X8" s="10"/>
      <c r="Y8" s="21">
        <f>SUM(BR5:CF5)</f>
        <v>15</v>
      </c>
      <c r="Z8" s="11"/>
      <c r="AB8" s="17"/>
      <c r="AC8" s="13"/>
      <c r="AD8" s="13"/>
      <c r="AE8" s="13"/>
      <c r="AF8" s="13"/>
      <c r="AG8" s="13"/>
      <c r="AH8" s="13"/>
      <c r="AI8" s="13"/>
      <c r="AJ8" s="14"/>
      <c r="AK8" s="8"/>
    </row>
    <row r="9" spans="2:84" x14ac:dyDescent="0.25">
      <c r="B9" s="9"/>
      <c r="C9" s="10"/>
      <c r="D9" s="10"/>
      <c r="E9" s="22">
        <v>1</v>
      </c>
      <c r="F9" s="22"/>
      <c r="G9" s="23">
        <f>G5</f>
        <v>4</v>
      </c>
      <c r="H9" s="23">
        <f>H5</f>
        <v>5</v>
      </c>
      <c r="I9" s="23">
        <f>I5</f>
        <v>6</v>
      </c>
      <c r="J9" s="23">
        <f>K5</f>
        <v>7</v>
      </c>
      <c r="K9" s="23">
        <f>L5</f>
        <v>8</v>
      </c>
      <c r="L9" s="23">
        <f>M5</f>
        <v>9</v>
      </c>
      <c r="M9" s="23">
        <f>O5</f>
        <v>10</v>
      </c>
      <c r="N9" s="23">
        <f>P5</f>
        <v>11</v>
      </c>
      <c r="O9" s="23">
        <f>Q5</f>
        <v>12</v>
      </c>
      <c r="P9" s="23">
        <f>S5</f>
        <v>13</v>
      </c>
      <c r="Q9" s="23">
        <f>T5</f>
        <v>14</v>
      </c>
      <c r="R9" s="23">
        <f>U5</f>
        <v>15</v>
      </c>
      <c r="S9" s="23">
        <f>W5</f>
        <v>16</v>
      </c>
      <c r="T9" s="23">
        <f>X5</f>
        <v>17</v>
      </c>
      <c r="U9" s="23">
        <f>Y5</f>
        <v>18</v>
      </c>
      <c r="V9" s="20">
        <f>SUM(BR9:CF9)</f>
        <v>12</v>
      </c>
      <c r="W9" s="20"/>
      <c r="X9" s="10"/>
      <c r="Y9" s="24"/>
      <c r="Z9" s="11"/>
      <c r="AB9" s="17"/>
      <c r="AC9" s="13"/>
      <c r="AD9" s="13"/>
      <c r="AE9" s="13"/>
      <c r="AF9" s="13"/>
      <c r="AG9" s="13"/>
      <c r="AH9" s="13"/>
      <c r="AI9" s="13"/>
      <c r="AJ9" s="14"/>
      <c r="AK9" s="8"/>
      <c r="BR9" s="19">
        <f t="shared" ref="BR9:CF9" si="2">COUNTIF($G9:$U9,G$17)</f>
        <v>0</v>
      </c>
      <c r="BS9" s="19">
        <f t="shared" si="2"/>
        <v>0</v>
      </c>
      <c r="BT9" s="19">
        <f t="shared" si="2"/>
        <v>0</v>
      </c>
      <c r="BU9" s="19">
        <f t="shared" si="2"/>
        <v>1</v>
      </c>
      <c r="BV9" s="19">
        <f t="shared" si="2"/>
        <v>1</v>
      </c>
      <c r="BW9" s="19">
        <f t="shared" si="2"/>
        <v>1</v>
      </c>
      <c r="BX9" s="19">
        <f t="shared" si="2"/>
        <v>1</v>
      </c>
      <c r="BY9" s="19">
        <f t="shared" si="2"/>
        <v>1</v>
      </c>
      <c r="BZ9" s="19">
        <f t="shared" si="2"/>
        <v>1</v>
      </c>
      <c r="CA9" s="19">
        <f t="shared" si="2"/>
        <v>1</v>
      </c>
      <c r="CB9" s="19">
        <f t="shared" si="2"/>
        <v>1</v>
      </c>
      <c r="CC9" s="19">
        <f t="shared" si="2"/>
        <v>1</v>
      </c>
      <c r="CD9" s="19">
        <f t="shared" si="2"/>
        <v>1</v>
      </c>
      <c r="CE9" s="19">
        <f t="shared" si="2"/>
        <v>1</v>
      </c>
      <c r="CF9" s="19">
        <f t="shared" si="2"/>
        <v>1</v>
      </c>
    </row>
    <row r="10" spans="2:84" x14ac:dyDescent="0.25">
      <c r="B10" s="9"/>
      <c r="C10" s="10"/>
      <c r="D10" s="10"/>
      <c r="E10" s="22">
        <v>2</v>
      </c>
      <c r="F10" s="22"/>
      <c r="G10" s="23">
        <f>C5</f>
        <v>1</v>
      </c>
      <c r="H10" s="23">
        <f>D5</f>
        <v>2</v>
      </c>
      <c r="I10" s="23">
        <f>E5</f>
        <v>3</v>
      </c>
      <c r="J10" s="23">
        <f>K5</f>
        <v>7</v>
      </c>
      <c r="K10" s="23">
        <f>L5</f>
        <v>8</v>
      </c>
      <c r="L10" s="23">
        <f>M5</f>
        <v>9</v>
      </c>
      <c r="M10" s="23">
        <f>O5</f>
        <v>10</v>
      </c>
      <c r="N10" s="23">
        <f>P5</f>
        <v>11</v>
      </c>
      <c r="O10" s="23">
        <f>Q5</f>
        <v>12</v>
      </c>
      <c r="P10" s="23">
        <f>S5</f>
        <v>13</v>
      </c>
      <c r="Q10" s="23">
        <f>T5</f>
        <v>14</v>
      </c>
      <c r="R10" s="23">
        <f>U5</f>
        <v>15</v>
      </c>
      <c r="S10" s="23">
        <f>W5</f>
        <v>16</v>
      </c>
      <c r="T10" s="23">
        <f>X5</f>
        <v>17</v>
      </c>
      <c r="U10" s="23">
        <f>Y5</f>
        <v>18</v>
      </c>
      <c r="V10" s="20">
        <f t="shared" ref="V10:V14" si="3">SUM(BR10:CF10)</f>
        <v>12</v>
      </c>
      <c r="W10" s="20"/>
      <c r="X10" s="10"/>
      <c r="Y10" s="25" t="s">
        <v>13</v>
      </c>
      <c r="Z10" s="11"/>
      <c r="AB10" s="17"/>
      <c r="AC10" s="13"/>
      <c r="AD10" s="13"/>
      <c r="AE10" s="13"/>
      <c r="AF10" s="13"/>
      <c r="AG10" s="13"/>
      <c r="AH10" s="13"/>
      <c r="AI10" s="13"/>
      <c r="AJ10" s="14"/>
      <c r="AK10" s="8"/>
      <c r="BR10" s="19">
        <f t="shared" ref="BR10:BR14" si="4">COUNTIF($G10:$U10,G$17)</f>
        <v>1</v>
      </c>
      <c r="BS10" s="19">
        <f t="shared" ref="BS10:BS14" si="5">COUNTIF($G10:$U10,H$17)</f>
        <v>1</v>
      </c>
      <c r="BT10" s="19">
        <f t="shared" ref="BT10:BT14" si="6">COUNTIF($G10:$U10,I$17)</f>
        <v>1</v>
      </c>
      <c r="BU10" s="19">
        <f t="shared" ref="BU10:BU14" si="7">COUNTIF($G10:$U10,J$17)</f>
        <v>0</v>
      </c>
      <c r="BV10" s="19">
        <f t="shared" ref="BV10:BV14" si="8">COUNTIF($G10:$U10,K$17)</f>
        <v>0</v>
      </c>
      <c r="BW10" s="19">
        <f t="shared" ref="BW10:BW14" si="9">COUNTIF($G10:$U10,L$17)</f>
        <v>0</v>
      </c>
      <c r="BX10" s="19">
        <f t="shared" ref="BX10:BX14" si="10">COUNTIF($G10:$U10,M$17)</f>
        <v>1</v>
      </c>
      <c r="BY10" s="19">
        <f t="shared" ref="BY10:BY14" si="11">COUNTIF($G10:$U10,N$17)</f>
        <v>1</v>
      </c>
      <c r="BZ10" s="19">
        <f t="shared" ref="BZ10:BZ14" si="12">COUNTIF($G10:$U10,O$17)</f>
        <v>1</v>
      </c>
      <c r="CA10" s="19">
        <f t="shared" ref="CA10:CA14" si="13">COUNTIF($G10:$U10,P$17)</f>
        <v>1</v>
      </c>
      <c r="CB10" s="19">
        <f t="shared" ref="CB10:CB14" si="14">COUNTIF($G10:$U10,Q$17)</f>
        <v>1</v>
      </c>
      <c r="CC10" s="19">
        <f t="shared" ref="CC10:CC14" si="15">COUNTIF($G10:$U10,R$17)</f>
        <v>1</v>
      </c>
      <c r="CD10" s="19">
        <f t="shared" ref="CD10:CD14" si="16">COUNTIF($G10:$U10,S$17)</f>
        <v>1</v>
      </c>
      <c r="CE10" s="19">
        <f t="shared" ref="CE10:CE14" si="17">COUNTIF($G10:$U10,T$17)</f>
        <v>1</v>
      </c>
      <c r="CF10" s="19">
        <f t="shared" ref="CF10:CF14" si="18">COUNTIF($G10:$U10,U$17)</f>
        <v>1</v>
      </c>
    </row>
    <row r="11" spans="2:84" x14ac:dyDescent="0.25">
      <c r="B11" s="9"/>
      <c r="C11" s="10"/>
      <c r="D11" s="10"/>
      <c r="E11" s="22">
        <v>3</v>
      </c>
      <c r="F11" s="22"/>
      <c r="G11" s="23">
        <f>C5</f>
        <v>1</v>
      </c>
      <c r="H11" s="23">
        <f>D5</f>
        <v>2</v>
      </c>
      <c r="I11" s="23">
        <f>E5</f>
        <v>3</v>
      </c>
      <c r="J11" s="23">
        <f>G5</f>
        <v>4</v>
      </c>
      <c r="K11" s="23">
        <f>H5</f>
        <v>5</v>
      </c>
      <c r="L11" s="23">
        <f>I5</f>
        <v>6</v>
      </c>
      <c r="M11" s="23">
        <f>O5</f>
        <v>10</v>
      </c>
      <c r="N11" s="23">
        <f>P5</f>
        <v>11</v>
      </c>
      <c r="O11" s="23">
        <f>Q5</f>
        <v>12</v>
      </c>
      <c r="P11" s="23">
        <f>S5</f>
        <v>13</v>
      </c>
      <c r="Q11" s="23">
        <f>T5</f>
        <v>14</v>
      </c>
      <c r="R11" s="23">
        <f>U5</f>
        <v>15</v>
      </c>
      <c r="S11" s="23">
        <f>W5</f>
        <v>16</v>
      </c>
      <c r="T11" s="23">
        <f>X5</f>
        <v>17</v>
      </c>
      <c r="U11" s="23">
        <f>Y5</f>
        <v>18</v>
      </c>
      <c r="V11" s="20">
        <f t="shared" si="3"/>
        <v>12</v>
      </c>
      <c r="W11" s="20"/>
      <c r="X11" s="10"/>
      <c r="Y11" s="26"/>
      <c r="Z11" s="11"/>
      <c r="AB11" s="17"/>
      <c r="AC11" s="13"/>
      <c r="AD11" s="13"/>
      <c r="AE11" s="13"/>
      <c r="AF11" s="13"/>
      <c r="AG11" s="13"/>
      <c r="AH11" s="13"/>
      <c r="AI11" s="13"/>
      <c r="AJ11" s="14"/>
      <c r="AK11" s="8"/>
      <c r="BR11" s="19">
        <f t="shared" si="4"/>
        <v>1</v>
      </c>
      <c r="BS11" s="19">
        <f t="shared" si="5"/>
        <v>1</v>
      </c>
      <c r="BT11" s="19">
        <f t="shared" si="6"/>
        <v>1</v>
      </c>
      <c r="BU11" s="19">
        <f t="shared" si="7"/>
        <v>1</v>
      </c>
      <c r="BV11" s="19">
        <f t="shared" si="8"/>
        <v>1</v>
      </c>
      <c r="BW11" s="19">
        <f t="shared" si="9"/>
        <v>1</v>
      </c>
      <c r="BX11" s="19">
        <f t="shared" si="10"/>
        <v>0</v>
      </c>
      <c r="BY11" s="19">
        <f t="shared" si="11"/>
        <v>0</v>
      </c>
      <c r="BZ11" s="19">
        <f t="shared" si="12"/>
        <v>0</v>
      </c>
      <c r="CA11" s="19">
        <f t="shared" si="13"/>
        <v>1</v>
      </c>
      <c r="CB11" s="19">
        <f t="shared" si="14"/>
        <v>1</v>
      </c>
      <c r="CC11" s="19">
        <f t="shared" si="15"/>
        <v>1</v>
      </c>
      <c r="CD11" s="19">
        <f t="shared" si="16"/>
        <v>1</v>
      </c>
      <c r="CE11" s="19">
        <f t="shared" si="17"/>
        <v>1</v>
      </c>
      <c r="CF11" s="19">
        <f t="shared" si="18"/>
        <v>1</v>
      </c>
    </row>
    <row r="12" spans="2:84" x14ac:dyDescent="0.25">
      <c r="B12" s="9"/>
      <c r="C12" s="10"/>
      <c r="D12" s="10"/>
      <c r="E12" s="22">
        <v>4</v>
      </c>
      <c r="F12" s="22"/>
      <c r="G12" s="23">
        <f>C5</f>
        <v>1</v>
      </c>
      <c r="H12" s="23">
        <f>D5</f>
        <v>2</v>
      </c>
      <c r="I12" s="23">
        <f>E5</f>
        <v>3</v>
      </c>
      <c r="J12" s="23">
        <f>G5</f>
        <v>4</v>
      </c>
      <c r="K12" s="23">
        <f>H5</f>
        <v>5</v>
      </c>
      <c r="L12" s="23">
        <f>I5</f>
        <v>6</v>
      </c>
      <c r="M12" s="23">
        <f>K5</f>
        <v>7</v>
      </c>
      <c r="N12" s="23">
        <f>L5</f>
        <v>8</v>
      </c>
      <c r="O12" s="23">
        <f>M5</f>
        <v>9</v>
      </c>
      <c r="P12" s="23">
        <f>S5</f>
        <v>13</v>
      </c>
      <c r="Q12" s="23">
        <f>T5</f>
        <v>14</v>
      </c>
      <c r="R12" s="23">
        <f>U5</f>
        <v>15</v>
      </c>
      <c r="S12" s="23">
        <f>W5</f>
        <v>16</v>
      </c>
      <c r="T12" s="23">
        <f>X5</f>
        <v>17</v>
      </c>
      <c r="U12" s="23">
        <f>Y5</f>
        <v>18</v>
      </c>
      <c r="V12" s="20">
        <f t="shared" si="3"/>
        <v>12</v>
      </c>
      <c r="W12" s="20"/>
      <c r="X12" s="10"/>
      <c r="Y12" s="26"/>
      <c r="Z12" s="11"/>
      <c r="AB12" s="17"/>
      <c r="AC12" s="13"/>
      <c r="AD12" s="13"/>
      <c r="AE12" s="13"/>
      <c r="AF12" s="13"/>
      <c r="AG12" s="13"/>
      <c r="AH12" s="13"/>
      <c r="AI12" s="13"/>
      <c r="AJ12" s="14"/>
      <c r="AK12" s="8"/>
      <c r="BR12" s="19">
        <f t="shared" si="4"/>
        <v>1</v>
      </c>
      <c r="BS12" s="19">
        <f t="shared" si="5"/>
        <v>1</v>
      </c>
      <c r="BT12" s="19">
        <f t="shared" si="6"/>
        <v>1</v>
      </c>
      <c r="BU12" s="19">
        <f t="shared" si="7"/>
        <v>1</v>
      </c>
      <c r="BV12" s="19">
        <f t="shared" si="8"/>
        <v>1</v>
      </c>
      <c r="BW12" s="19">
        <f t="shared" si="9"/>
        <v>1</v>
      </c>
      <c r="BX12" s="19">
        <f t="shared" si="10"/>
        <v>1</v>
      </c>
      <c r="BY12" s="19">
        <f t="shared" si="11"/>
        <v>1</v>
      </c>
      <c r="BZ12" s="19">
        <f t="shared" si="12"/>
        <v>1</v>
      </c>
      <c r="CA12" s="19">
        <f t="shared" si="13"/>
        <v>0</v>
      </c>
      <c r="CB12" s="19">
        <f t="shared" si="14"/>
        <v>0</v>
      </c>
      <c r="CC12" s="19">
        <f t="shared" si="15"/>
        <v>0</v>
      </c>
      <c r="CD12" s="19">
        <f t="shared" si="16"/>
        <v>1</v>
      </c>
      <c r="CE12" s="19">
        <f t="shared" si="17"/>
        <v>1</v>
      </c>
      <c r="CF12" s="19">
        <f t="shared" si="18"/>
        <v>1</v>
      </c>
    </row>
    <row r="13" spans="2:84" x14ac:dyDescent="0.25">
      <c r="B13" s="9"/>
      <c r="C13" s="10"/>
      <c r="D13" s="10"/>
      <c r="E13" s="22">
        <v>5</v>
      </c>
      <c r="F13" s="22"/>
      <c r="G13" s="23">
        <f>C5</f>
        <v>1</v>
      </c>
      <c r="H13" s="23">
        <f>D5</f>
        <v>2</v>
      </c>
      <c r="I13" s="23">
        <f>E5</f>
        <v>3</v>
      </c>
      <c r="J13" s="23">
        <f>G5</f>
        <v>4</v>
      </c>
      <c r="K13" s="23">
        <f>H5</f>
        <v>5</v>
      </c>
      <c r="L13" s="23">
        <f>I5</f>
        <v>6</v>
      </c>
      <c r="M13" s="23">
        <f>K5</f>
        <v>7</v>
      </c>
      <c r="N13" s="23">
        <f>L5</f>
        <v>8</v>
      </c>
      <c r="O13" s="23">
        <f>M5</f>
        <v>9</v>
      </c>
      <c r="P13" s="23">
        <f>O5</f>
        <v>10</v>
      </c>
      <c r="Q13" s="23">
        <f>P5</f>
        <v>11</v>
      </c>
      <c r="R13" s="23">
        <f>Q5</f>
        <v>12</v>
      </c>
      <c r="S13" s="23">
        <f>W5</f>
        <v>16</v>
      </c>
      <c r="T13" s="23">
        <f>X5</f>
        <v>17</v>
      </c>
      <c r="U13" s="23">
        <f>Y5</f>
        <v>18</v>
      </c>
      <c r="V13" s="20">
        <f t="shared" si="3"/>
        <v>12</v>
      </c>
      <c r="W13" s="20"/>
      <c r="X13" s="10"/>
      <c r="Y13" s="26"/>
      <c r="Z13" s="11"/>
      <c r="AB13" s="17"/>
      <c r="AC13" s="13"/>
      <c r="AD13" s="13"/>
      <c r="AE13" s="13"/>
      <c r="AF13" s="13"/>
      <c r="AG13" s="13"/>
      <c r="AH13" s="13"/>
      <c r="AI13" s="13"/>
      <c r="AJ13" s="14"/>
      <c r="AK13" s="8"/>
      <c r="BR13" s="19">
        <f t="shared" si="4"/>
        <v>1</v>
      </c>
      <c r="BS13" s="19">
        <f t="shared" si="5"/>
        <v>1</v>
      </c>
      <c r="BT13" s="19">
        <f t="shared" si="6"/>
        <v>1</v>
      </c>
      <c r="BU13" s="19">
        <f t="shared" si="7"/>
        <v>1</v>
      </c>
      <c r="BV13" s="19">
        <f t="shared" si="8"/>
        <v>1</v>
      </c>
      <c r="BW13" s="19">
        <f t="shared" si="9"/>
        <v>1</v>
      </c>
      <c r="BX13" s="19">
        <f t="shared" si="10"/>
        <v>1</v>
      </c>
      <c r="BY13" s="19">
        <f t="shared" si="11"/>
        <v>1</v>
      </c>
      <c r="BZ13" s="19">
        <f t="shared" si="12"/>
        <v>1</v>
      </c>
      <c r="CA13" s="19">
        <f t="shared" si="13"/>
        <v>1</v>
      </c>
      <c r="CB13" s="19">
        <f t="shared" si="14"/>
        <v>1</v>
      </c>
      <c r="CC13" s="19">
        <f t="shared" si="15"/>
        <v>1</v>
      </c>
      <c r="CD13" s="19">
        <f t="shared" si="16"/>
        <v>0</v>
      </c>
      <c r="CE13" s="19">
        <f t="shared" si="17"/>
        <v>0</v>
      </c>
      <c r="CF13" s="19">
        <f t="shared" si="18"/>
        <v>0</v>
      </c>
    </row>
    <row r="14" spans="2:84" x14ac:dyDescent="0.25">
      <c r="B14" s="9"/>
      <c r="C14" s="10"/>
      <c r="D14" s="10"/>
      <c r="E14" s="22">
        <v>6</v>
      </c>
      <c r="F14" s="22"/>
      <c r="G14" s="23">
        <f>C5</f>
        <v>1</v>
      </c>
      <c r="H14" s="23">
        <f>D5</f>
        <v>2</v>
      </c>
      <c r="I14" s="23">
        <f>E5</f>
        <v>3</v>
      </c>
      <c r="J14" s="23">
        <f>G5</f>
        <v>4</v>
      </c>
      <c r="K14" s="23">
        <f>H5</f>
        <v>5</v>
      </c>
      <c r="L14" s="23">
        <f>I5</f>
        <v>6</v>
      </c>
      <c r="M14" s="23">
        <f>K5</f>
        <v>7</v>
      </c>
      <c r="N14" s="23">
        <f>L5</f>
        <v>8</v>
      </c>
      <c r="O14" s="23">
        <f>M5</f>
        <v>9</v>
      </c>
      <c r="P14" s="23">
        <f>O5</f>
        <v>10</v>
      </c>
      <c r="Q14" s="23">
        <f>P5</f>
        <v>11</v>
      </c>
      <c r="R14" s="23">
        <f>Q5</f>
        <v>12</v>
      </c>
      <c r="S14" s="23">
        <f>S5</f>
        <v>13</v>
      </c>
      <c r="T14" s="23">
        <f>T5</f>
        <v>14</v>
      </c>
      <c r="U14" s="23">
        <f>U5</f>
        <v>15</v>
      </c>
      <c r="V14" s="20">
        <f t="shared" si="3"/>
        <v>15</v>
      </c>
      <c r="W14" s="20"/>
      <c r="X14" s="10"/>
      <c r="Y14" s="26"/>
      <c r="Z14" s="11"/>
      <c r="AB14" s="17"/>
      <c r="AC14" s="13"/>
      <c r="AD14" s="13"/>
      <c r="AE14" s="13"/>
      <c r="AF14" s="13"/>
      <c r="AG14" s="13"/>
      <c r="AH14" s="13"/>
      <c r="AI14" s="13"/>
      <c r="AJ14" s="14"/>
      <c r="AK14" s="8"/>
      <c r="BR14" s="19">
        <f t="shared" si="4"/>
        <v>1</v>
      </c>
      <c r="BS14" s="19">
        <f t="shared" si="5"/>
        <v>1</v>
      </c>
      <c r="BT14" s="19">
        <f t="shared" si="6"/>
        <v>1</v>
      </c>
      <c r="BU14" s="19">
        <f t="shared" si="7"/>
        <v>1</v>
      </c>
      <c r="BV14" s="19">
        <f t="shared" si="8"/>
        <v>1</v>
      </c>
      <c r="BW14" s="19">
        <f t="shared" si="9"/>
        <v>1</v>
      </c>
      <c r="BX14" s="19">
        <f t="shared" si="10"/>
        <v>1</v>
      </c>
      <c r="BY14" s="19">
        <f t="shared" si="11"/>
        <v>1</v>
      </c>
      <c r="BZ14" s="19">
        <f t="shared" si="12"/>
        <v>1</v>
      </c>
      <c r="CA14" s="19">
        <f t="shared" si="13"/>
        <v>1</v>
      </c>
      <c r="CB14" s="19">
        <f t="shared" si="14"/>
        <v>1</v>
      </c>
      <c r="CC14" s="19">
        <f t="shared" si="15"/>
        <v>1</v>
      </c>
      <c r="CD14" s="19">
        <f t="shared" si="16"/>
        <v>1</v>
      </c>
      <c r="CE14" s="19">
        <f t="shared" si="17"/>
        <v>1</v>
      </c>
      <c r="CF14" s="19">
        <f t="shared" si="18"/>
        <v>1</v>
      </c>
    </row>
    <row r="15" spans="2:84" x14ac:dyDescent="0.25"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26"/>
      <c r="Z15" s="11"/>
      <c r="AB15" s="17"/>
      <c r="AC15" s="13"/>
      <c r="AD15" s="13"/>
      <c r="AE15" s="13"/>
      <c r="AF15" s="13"/>
      <c r="AG15" s="13"/>
      <c r="AH15" s="13"/>
      <c r="AI15" s="13"/>
      <c r="AJ15" s="14"/>
      <c r="AK15" s="8"/>
    </row>
    <row r="16" spans="2:84" x14ac:dyDescent="0.25">
      <c r="B16" s="9"/>
      <c r="C16" s="10"/>
      <c r="D16" s="10"/>
      <c r="E16" s="10"/>
      <c r="F16" s="10"/>
      <c r="G16" s="20" t="s">
        <v>9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10"/>
      <c r="W16" s="10"/>
      <c r="X16" s="10"/>
      <c r="Y16" s="26"/>
      <c r="Z16" s="11"/>
      <c r="AB16" s="17"/>
      <c r="AC16" s="13"/>
      <c r="AD16" s="13"/>
      <c r="AE16" s="13"/>
      <c r="AF16" s="13"/>
      <c r="AG16" s="13"/>
      <c r="AH16" s="13"/>
      <c r="AI16" s="13"/>
      <c r="AJ16" s="14"/>
      <c r="AK16" s="8"/>
    </row>
    <row r="17" spans="2:72" x14ac:dyDescent="0.25">
      <c r="B17" s="9"/>
      <c r="C17" s="10"/>
      <c r="D17" s="10"/>
      <c r="E17" s="10"/>
      <c r="F17" s="10"/>
      <c r="G17" s="51">
        <v>1</v>
      </c>
      <c r="H17" s="51">
        <v>2</v>
      </c>
      <c r="I17" s="51">
        <v>3</v>
      </c>
      <c r="J17" s="51">
        <v>4</v>
      </c>
      <c r="K17" s="51">
        <v>5</v>
      </c>
      <c r="L17" s="51">
        <v>6</v>
      </c>
      <c r="M17" s="51">
        <v>7</v>
      </c>
      <c r="N17" s="51">
        <v>8</v>
      </c>
      <c r="O17" s="51">
        <v>9</v>
      </c>
      <c r="P17" s="51">
        <v>10</v>
      </c>
      <c r="Q17" s="51">
        <v>11</v>
      </c>
      <c r="R17" s="51">
        <v>12</v>
      </c>
      <c r="S17" s="51">
        <v>13</v>
      </c>
      <c r="T17" s="51">
        <v>14</v>
      </c>
      <c r="U17" s="51">
        <v>15</v>
      </c>
      <c r="V17" s="10"/>
      <c r="W17" s="10"/>
      <c r="X17" s="10"/>
      <c r="Y17" s="26"/>
      <c r="Z17" s="11"/>
      <c r="AB17" s="17"/>
      <c r="AC17" s="13"/>
      <c r="AD17" s="13"/>
      <c r="AE17" s="13"/>
      <c r="AF17" s="13"/>
      <c r="AG17" s="13"/>
      <c r="AH17" s="13"/>
      <c r="AI17" s="13"/>
      <c r="AJ17" s="14"/>
      <c r="AK17" s="8"/>
      <c r="BQ17" s="27">
        <f>G21*5+H21*10+I21*25+J21*1500+K21*500000</f>
        <v>500050</v>
      </c>
      <c r="BR17" s="27"/>
      <c r="BS17" s="27"/>
      <c r="BT17" s="27"/>
    </row>
    <row r="18" spans="2:72" x14ac:dyDescent="0.25"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26"/>
      <c r="Z18" s="11"/>
      <c r="AB18" s="17"/>
      <c r="AC18" s="13"/>
      <c r="AD18" s="13"/>
      <c r="AE18" s="13"/>
      <c r="AF18" s="13"/>
      <c r="AG18" s="13"/>
      <c r="AH18" s="13"/>
      <c r="AI18" s="13"/>
      <c r="AJ18" s="14"/>
      <c r="AK18" s="8"/>
      <c r="BQ18" s="27"/>
      <c r="BR18" s="27"/>
      <c r="BS18" s="27"/>
      <c r="BT18" s="27"/>
    </row>
    <row r="19" spans="2:72" x14ac:dyDescent="0.25"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26"/>
      <c r="Z19" s="11"/>
      <c r="AB19" s="17"/>
      <c r="AC19" s="13"/>
      <c r="AD19" s="13"/>
      <c r="AE19" s="13"/>
      <c r="AF19" s="13"/>
      <c r="AG19" s="13"/>
      <c r="AH19" s="13"/>
      <c r="AI19" s="13"/>
      <c r="AJ19" s="14"/>
      <c r="AK19" s="8"/>
    </row>
    <row r="20" spans="2:72" ht="15" customHeight="1" x14ac:dyDescent="0.25">
      <c r="B20" s="9"/>
      <c r="D20" s="10"/>
      <c r="E20" s="10"/>
      <c r="F20" s="10"/>
      <c r="G20" s="28">
        <v>11</v>
      </c>
      <c r="H20" s="29">
        <v>12</v>
      </c>
      <c r="I20" s="30">
        <v>13</v>
      </c>
      <c r="J20" s="31">
        <v>14</v>
      </c>
      <c r="K20" s="32">
        <v>15</v>
      </c>
      <c r="L20" s="10"/>
      <c r="M20" s="33" t="str">
        <f>IF(Q20&lt;0,"PERDEU","GANHOU")</f>
        <v>GANHOU</v>
      </c>
      <c r="N20" s="34"/>
      <c r="O20" s="34"/>
      <c r="P20" s="35"/>
      <c r="Q20" s="36">
        <f>BQ17-15</f>
        <v>500035</v>
      </c>
      <c r="R20" s="36"/>
      <c r="S20" s="36"/>
      <c r="T20" s="36"/>
      <c r="U20" s="36"/>
      <c r="V20" s="10"/>
      <c r="W20" s="10"/>
      <c r="X20" s="10"/>
      <c r="Y20" s="26"/>
      <c r="Z20" s="11"/>
      <c r="AB20" s="17"/>
      <c r="AC20" s="13"/>
      <c r="AD20" s="13"/>
      <c r="AE20" s="13"/>
      <c r="AF20" s="13"/>
      <c r="AG20" s="13"/>
      <c r="AH20" s="13"/>
      <c r="AI20" s="13"/>
      <c r="AJ20" s="14"/>
      <c r="AK20" s="8"/>
    </row>
    <row r="21" spans="2:72" ht="15" customHeight="1" x14ac:dyDescent="0.25">
      <c r="B21" s="9"/>
      <c r="C21" s="10"/>
      <c r="D21" s="10"/>
      <c r="E21" s="10"/>
      <c r="F21" s="10"/>
      <c r="G21" s="18">
        <f>COUNTIF(V9:W14,11)</f>
        <v>0</v>
      </c>
      <c r="H21" s="18">
        <f>COUNTIF(V9:W14,12)</f>
        <v>5</v>
      </c>
      <c r="I21" s="18">
        <f>COUNTIF(V9:W14,13)</f>
        <v>0</v>
      </c>
      <c r="J21" s="18">
        <f>COUNTIF(V9:W14,14)</f>
        <v>0</v>
      </c>
      <c r="K21" s="18">
        <f>COUNTIF(V9:W14,15)</f>
        <v>1</v>
      </c>
      <c r="L21" s="10"/>
      <c r="M21" s="37"/>
      <c r="N21" s="38"/>
      <c r="O21" s="38"/>
      <c r="P21" s="39"/>
      <c r="Q21" s="36"/>
      <c r="R21" s="36"/>
      <c r="S21" s="36"/>
      <c r="T21" s="36"/>
      <c r="U21" s="36"/>
      <c r="V21" s="10"/>
      <c r="W21" s="10"/>
      <c r="X21" s="10"/>
      <c r="Y21" s="40"/>
      <c r="Z21" s="11"/>
      <c r="AB21" s="17"/>
      <c r="AC21" s="13"/>
      <c r="AD21" s="13"/>
      <c r="AE21" s="13"/>
      <c r="AF21" s="13"/>
      <c r="AG21" s="13"/>
      <c r="AH21" s="13"/>
      <c r="AI21" s="13"/>
      <c r="AJ21" s="14"/>
      <c r="AK21" s="8"/>
    </row>
    <row r="22" spans="2:72" ht="15.75" thickBot="1" x14ac:dyDescent="0.3"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3"/>
      <c r="AB22" s="44"/>
      <c r="AC22" s="45"/>
      <c r="AD22" s="45"/>
      <c r="AE22" s="45"/>
      <c r="AF22" s="45"/>
      <c r="AG22" s="45"/>
      <c r="AH22" s="45"/>
      <c r="AI22" s="45"/>
      <c r="AJ22" s="46"/>
      <c r="AK22" s="8"/>
    </row>
    <row r="23" spans="2:72" x14ac:dyDescent="0.25"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2:72" x14ac:dyDescent="0.25">
      <c r="B24" s="48" t="s">
        <v>14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2:72" x14ac:dyDescent="0.25"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2:72" x14ac:dyDescent="0.25"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B26" s="8"/>
      <c r="AC26" s="8"/>
      <c r="AD26" s="8"/>
      <c r="AE26" s="8"/>
      <c r="AF26" s="8"/>
      <c r="AG26" s="8"/>
      <c r="AH26" s="8"/>
      <c r="AI26" s="8"/>
      <c r="AJ26" s="8"/>
      <c r="AK26" s="8"/>
    </row>
    <row r="27" spans="2:72" x14ac:dyDescent="0.25"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B27" s="8"/>
      <c r="AC27" s="8"/>
      <c r="AD27" s="8"/>
      <c r="AE27" s="8"/>
      <c r="AF27" s="8"/>
      <c r="AG27" s="8"/>
      <c r="AH27" s="8"/>
      <c r="AI27" s="8"/>
      <c r="AJ27" s="8"/>
      <c r="AK27" s="8"/>
    </row>
    <row r="28" spans="2:72" x14ac:dyDescent="0.25"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</sheetData>
  <sheetProtection password="8C20" sheet="1" objects="1" scenarios="1"/>
  <mergeCells count="33">
    <mergeCell ref="BQ17:BT18"/>
    <mergeCell ref="Q20:U21"/>
    <mergeCell ref="M20:P21"/>
    <mergeCell ref="B23:Z23"/>
    <mergeCell ref="AB2:AJ2"/>
    <mergeCell ref="AB3:AJ22"/>
    <mergeCell ref="Y8:Y9"/>
    <mergeCell ref="Y10:Y21"/>
    <mergeCell ref="B24:Z24"/>
    <mergeCell ref="B2:H2"/>
    <mergeCell ref="I2:Z2"/>
    <mergeCell ref="E8:F8"/>
    <mergeCell ref="G8:U8"/>
    <mergeCell ref="V8:W8"/>
    <mergeCell ref="G16:U16"/>
    <mergeCell ref="E9:F9"/>
    <mergeCell ref="E10:F10"/>
    <mergeCell ref="E11:F11"/>
    <mergeCell ref="E12:F12"/>
    <mergeCell ref="E13:F13"/>
    <mergeCell ref="E14:F14"/>
    <mergeCell ref="V14:W14"/>
    <mergeCell ref="C4:E4"/>
    <mergeCell ref="G4:I4"/>
    <mergeCell ref="K4:M4"/>
    <mergeCell ref="O4:Q4"/>
    <mergeCell ref="S4:U4"/>
    <mergeCell ref="W4:Y4"/>
    <mergeCell ref="V9:W9"/>
    <mergeCell ref="V10:W10"/>
    <mergeCell ref="V11:W11"/>
    <mergeCell ref="V12:W12"/>
    <mergeCell ref="V13:W13"/>
  </mergeCells>
  <conditionalFormatting sqref="C5:Y5 BR7:CF7">
    <cfRule type="duplicateValues" dxfId="8" priority="9"/>
  </conditionalFormatting>
  <conditionalFormatting sqref="C5:Y5">
    <cfRule type="duplicateValues" dxfId="7" priority="8"/>
  </conditionalFormatting>
  <conditionalFormatting sqref="V9:W14">
    <cfRule type="cellIs" dxfId="6" priority="3" operator="equal">
      <formula>15</formula>
    </cfRule>
    <cfRule type="cellIs" dxfId="5" priority="4" operator="equal">
      <formula>14</formula>
    </cfRule>
    <cfRule type="cellIs" dxfId="4" priority="5" operator="equal">
      <formula>13</formula>
    </cfRule>
    <cfRule type="cellIs" dxfId="3" priority="6" operator="equal">
      <formula>12</formula>
    </cfRule>
    <cfRule type="cellIs" dxfId="2" priority="7" operator="equal">
      <formula>11</formula>
    </cfRule>
  </conditionalFormatting>
  <conditionalFormatting sqref="M20:P21">
    <cfRule type="cellIs" dxfId="1" priority="1" operator="equal">
      <formula>"PERDEU"</formula>
    </cfRule>
    <cfRule type="cellIs" dxfId="0" priority="2" operator="equal">
      <formula>"GANHOU"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KANAL DO KADU</dc:creator>
  <cp:lastModifiedBy>KANAL DO KADU</cp:lastModifiedBy>
  <dcterms:created xsi:type="dcterms:W3CDTF">2020-07-10T03:41:04Z</dcterms:created>
  <dcterms:modified xsi:type="dcterms:W3CDTF">2020-07-10T15:12:28Z</dcterms:modified>
</cp:coreProperties>
</file>